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3910" windowHeight="994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2" i="1"/>
  <c r="G12"/>
  <c r="G7"/>
  <c r="G8"/>
  <c r="G13" l="1"/>
  <c r="G14"/>
  <c r="F13"/>
  <c r="F14"/>
  <c r="F8"/>
  <c r="F7"/>
  <c r="F11" l="1"/>
  <c r="G11"/>
  <c r="F9"/>
  <c r="G9"/>
  <c r="F5"/>
  <c r="F6"/>
  <c r="F10"/>
  <c r="G5"/>
  <c r="G6"/>
  <c r="G10"/>
</calcChain>
</file>

<file path=xl/sharedStrings.xml><?xml version="1.0" encoding="utf-8"?>
<sst xmlns="http://schemas.openxmlformats.org/spreadsheetml/2006/main" count="32" uniqueCount="26">
  <si>
    <t>Елемент витрат</t>
  </si>
  <si>
    <t>різниця</t>
  </si>
  <si>
    <t>вода</t>
  </si>
  <si>
    <t>стоки</t>
  </si>
  <si>
    <t>грн</t>
  </si>
  <si>
    <t>5=4-3</t>
  </si>
  <si>
    <t>6=4/3*100</t>
  </si>
  <si>
    <t>без ПДВ</t>
  </si>
  <si>
    <t>грн/м3</t>
  </si>
  <si>
    <t>грн/квт.год</t>
  </si>
  <si>
    <t>Од.виміру</t>
  </si>
  <si>
    <t>% зростання,або зменшення</t>
  </si>
  <si>
    <t>т.7-39-68</t>
  </si>
  <si>
    <t xml:space="preserve">електроенергія розподіл </t>
  </si>
  <si>
    <t xml:space="preserve">Факт тариф, діючий </t>
  </si>
  <si>
    <t xml:space="preserve">плата за абонентське обслуговування з централізованого водопостачання (1 об'єкт в місяць) </t>
  </si>
  <si>
    <t>плата за абонентське обслуговування з централізованого водовідведення (1 об'єкт в місяць)</t>
  </si>
  <si>
    <t>електроенергія активна</t>
  </si>
  <si>
    <t>ТАРИФ для ІНШИХ УСТАНОВ</t>
  </si>
  <si>
    <t>грн/Гкал з ПДВ</t>
  </si>
  <si>
    <t>Провідний економіст                                             Ірина МИРОНОВА</t>
  </si>
  <si>
    <t xml:space="preserve">Динаміка зміни цін фактично діючих тарифів   до відкоригованих тарифів на 2025 р. </t>
  </si>
  <si>
    <t>транспортування природного газу</t>
  </si>
  <si>
    <t>ТАРИФ для БЮДЖЕТНИХ ОРГАНІЗАЦІЙ</t>
  </si>
  <si>
    <t>ТАРИФ для НАСЕЛЕННЯ</t>
  </si>
  <si>
    <t>План тариф на 2025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</si>
</sst>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2" fontId="3" fillId="0" borderId="1" xfId="0" applyNumberFormat="1" applyFont="1" applyBorder="1"/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164" fontId="6" fillId="2" borderId="1" xfId="0" applyNumberFormat="1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F5" sqref="F5"/>
    </sheetView>
  </sheetViews>
  <sheetFormatPr defaultRowHeight="15"/>
  <cols>
    <col min="1" max="1" width="4.140625" customWidth="1"/>
    <col min="2" max="2" width="27.7109375" customWidth="1"/>
    <col min="3" max="3" width="12.140625" customWidth="1"/>
    <col min="4" max="5" width="11.42578125" customWidth="1"/>
    <col min="7" max="7" width="10.5703125" customWidth="1"/>
  </cols>
  <sheetData>
    <row r="1" spans="1:7" ht="40.5" customHeight="1">
      <c r="A1" s="1"/>
      <c r="B1" s="17" t="s">
        <v>21</v>
      </c>
      <c r="C1" s="17"/>
      <c r="D1" s="17"/>
      <c r="E1" s="17"/>
      <c r="F1" s="17"/>
      <c r="G1" s="17"/>
    </row>
    <row r="2" spans="1:7">
      <c r="A2" s="1"/>
      <c r="B2" s="1"/>
      <c r="C2" s="1"/>
      <c r="D2" s="1"/>
      <c r="E2" s="1"/>
      <c r="F2" s="1"/>
      <c r="G2" s="1" t="s">
        <v>7</v>
      </c>
    </row>
    <row r="3" spans="1:7" ht="80.25" customHeight="1">
      <c r="A3" s="1"/>
      <c r="B3" s="2" t="s">
        <v>0</v>
      </c>
      <c r="C3" s="3" t="s">
        <v>10</v>
      </c>
      <c r="D3" s="2" t="s">
        <v>14</v>
      </c>
      <c r="E3" s="2" t="s">
        <v>25</v>
      </c>
      <c r="F3" s="3" t="s">
        <v>1</v>
      </c>
      <c r="G3" s="4" t="s">
        <v>11</v>
      </c>
    </row>
    <row r="4" spans="1:7" ht="15.75">
      <c r="A4" s="1"/>
      <c r="B4" s="2">
        <v>1</v>
      </c>
      <c r="C4" s="3">
        <v>2</v>
      </c>
      <c r="D4" s="2">
        <v>3</v>
      </c>
      <c r="E4" s="2">
        <v>4</v>
      </c>
      <c r="F4" s="3" t="s">
        <v>5</v>
      </c>
      <c r="G4" s="5" t="s">
        <v>6</v>
      </c>
    </row>
    <row r="5" spans="1:7" ht="15.75">
      <c r="A5" s="1"/>
      <c r="B5" s="3" t="s">
        <v>2</v>
      </c>
      <c r="C5" s="6" t="s">
        <v>8</v>
      </c>
      <c r="D5" s="3">
        <v>31.63</v>
      </c>
      <c r="E5" s="3">
        <v>41.17</v>
      </c>
      <c r="F5" s="3">
        <f t="shared" ref="F5:F14" si="0">E5-D5</f>
        <v>9.5400000000000027</v>
      </c>
      <c r="G5" s="9">
        <f t="shared" ref="G5:G14" si="1">(E5/D5*100)-100</f>
        <v>30.161239329750259</v>
      </c>
    </row>
    <row r="6" spans="1:7" ht="15.75">
      <c r="A6" s="1"/>
      <c r="B6" s="3" t="s">
        <v>3</v>
      </c>
      <c r="C6" s="6" t="s">
        <v>8</v>
      </c>
      <c r="D6" s="3">
        <v>58.28</v>
      </c>
      <c r="E6" s="3">
        <v>69.25</v>
      </c>
      <c r="F6" s="3">
        <f t="shared" si="0"/>
        <v>10.969999999999999</v>
      </c>
      <c r="G6" s="9">
        <f t="shared" si="1"/>
        <v>18.822923816060381</v>
      </c>
    </row>
    <row r="7" spans="1:7" ht="78.75">
      <c r="A7" s="1"/>
      <c r="B7" s="2" t="s">
        <v>15</v>
      </c>
      <c r="C7" s="6" t="s">
        <v>4</v>
      </c>
      <c r="D7" s="3">
        <v>10.09</v>
      </c>
      <c r="E7" s="3">
        <v>11.27</v>
      </c>
      <c r="F7" s="3">
        <f t="shared" si="0"/>
        <v>1.1799999999999997</v>
      </c>
      <c r="G7" s="9">
        <f t="shared" si="1"/>
        <v>11.694747274529234</v>
      </c>
    </row>
    <row r="8" spans="1:7" ht="78.75">
      <c r="A8" s="1"/>
      <c r="B8" s="2" t="s">
        <v>16</v>
      </c>
      <c r="C8" s="6" t="s">
        <v>4</v>
      </c>
      <c r="D8" s="3">
        <v>10.09</v>
      </c>
      <c r="E8" s="3">
        <v>11.27</v>
      </c>
      <c r="F8" s="3">
        <f t="shared" si="0"/>
        <v>1.1799999999999997</v>
      </c>
      <c r="G8" s="9">
        <f t="shared" si="1"/>
        <v>11.694747274529234</v>
      </c>
    </row>
    <row r="9" spans="1:7" ht="31.5">
      <c r="A9" s="1"/>
      <c r="B9" s="2" t="s">
        <v>22</v>
      </c>
      <c r="C9" s="6" t="s">
        <v>4</v>
      </c>
      <c r="D9" s="3">
        <v>136.57599999999999</v>
      </c>
      <c r="E9" s="3">
        <v>552.16700000000003</v>
      </c>
      <c r="F9" s="3">
        <f t="shared" si="0"/>
        <v>415.59100000000001</v>
      </c>
      <c r="G9" s="9">
        <f t="shared" si="1"/>
        <v>304.29284793814435</v>
      </c>
    </row>
    <row r="10" spans="1:7" ht="15.75">
      <c r="A10" s="1"/>
      <c r="B10" s="2" t="s">
        <v>17</v>
      </c>
      <c r="C10" s="6" t="s">
        <v>9</v>
      </c>
      <c r="D10" s="3">
        <v>4.3327</v>
      </c>
      <c r="E10" s="3">
        <v>6.3144270000000002</v>
      </c>
      <c r="F10" s="3">
        <f t="shared" si="0"/>
        <v>1.9817270000000002</v>
      </c>
      <c r="G10" s="9">
        <f t="shared" si="1"/>
        <v>45.738846446788386</v>
      </c>
    </row>
    <row r="11" spans="1:7" ht="15.75">
      <c r="A11" s="1"/>
      <c r="B11" s="2" t="s">
        <v>13</v>
      </c>
      <c r="C11" s="6" t="s">
        <v>9</v>
      </c>
      <c r="D11" s="3">
        <v>1.7735000000000001</v>
      </c>
      <c r="E11" s="3">
        <v>1.8187899999999999</v>
      </c>
      <c r="F11" s="3">
        <f t="shared" si="0"/>
        <v>4.528999999999983E-2</v>
      </c>
      <c r="G11" s="9">
        <f t="shared" si="1"/>
        <v>2.5537073583309819</v>
      </c>
    </row>
    <row r="12" spans="1:7" ht="31.5">
      <c r="A12" s="1"/>
      <c r="B12" s="10" t="s">
        <v>24</v>
      </c>
      <c r="C12" s="11" t="s">
        <v>19</v>
      </c>
      <c r="D12" s="12">
        <v>2210.8200000000002</v>
      </c>
      <c r="E12" s="12">
        <v>3751.86</v>
      </c>
      <c r="F12" s="12">
        <f t="shared" si="0"/>
        <v>1541.04</v>
      </c>
      <c r="G12" s="13">
        <f t="shared" si="1"/>
        <v>69.704453551171042</v>
      </c>
    </row>
    <row r="13" spans="1:7" ht="47.25">
      <c r="A13" s="1"/>
      <c r="B13" s="10" t="s">
        <v>23</v>
      </c>
      <c r="C13" s="11" t="s">
        <v>19</v>
      </c>
      <c r="D13" s="14">
        <v>4686.04</v>
      </c>
      <c r="E13" s="15">
        <v>4835.5</v>
      </c>
      <c r="F13" s="14">
        <f t="shared" si="0"/>
        <v>149.46000000000004</v>
      </c>
      <c r="G13" s="16">
        <f t="shared" si="1"/>
        <v>3.1894734146528805</v>
      </c>
    </row>
    <row r="14" spans="1:7" ht="31.5">
      <c r="A14" s="1"/>
      <c r="B14" s="10" t="s">
        <v>18</v>
      </c>
      <c r="C14" s="11" t="s">
        <v>19</v>
      </c>
      <c r="D14" s="14">
        <v>4629.54</v>
      </c>
      <c r="E14" s="15">
        <v>4783.8500000000004</v>
      </c>
      <c r="F14" s="14">
        <f t="shared" si="0"/>
        <v>154.3100000000004</v>
      </c>
      <c r="G14" s="16">
        <f t="shared" si="1"/>
        <v>3.3331605299878646</v>
      </c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 ht="15.75">
      <c r="A17" s="18" t="s">
        <v>20</v>
      </c>
      <c r="B17" s="18"/>
      <c r="C17" s="18"/>
      <c r="D17" s="18"/>
      <c r="E17" s="18"/>
      <c r="F17" s="18"/>
      <c r="G17" s="18"/>
    </row>
    <row r="18" spans="1:7" ht="15.75">
      <c r="A18" s="7"/>
      <c r="B18" s="7"/>
      <c r="C18" s="7"/>
      <c r="D18" s="7"/>
      <c r="E18" s="7"/>
      <c r="F18" s="7"/>
      <c r="G18" s="7"/>
    </row>
    <row r="19" spans="1:7" ht="15.75">
      <c r="A19" s="1"/>
      <c r="B19" s="8"/>
      <c r="C19" s="1"/>
      <c r="D19" s="1"/>
      <c r="E19" s="1"/>
      <c r="F19" s="1"/>
      <c r="G19" s="1"/>
    </row>
    <row r="20" spans="1:7">
      <c r="A20" s="1"/>
      <c r="B20" s="1" t="s">
        <v>12</v>
      </c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</sheetData>
  <mergeCells count="2">
    <mergeCell ref="B1:G1"/>
    <mergeCell ref="A17:G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Econom_IRA</cp:lastModifiedBy>
  <cp:lastPrinted>2023-12-29T07:06:58Z</cp:lastPrinted>
  <dcterms:created xsi:type="dcterms:W3CDTF">2019-08-13T13:29:30Z</dcterms:created>
  <dcterms:modified xsi:type="dcterms:W3CDTF">2025-01-09T09:22:37Z</dcterms:modified>
</cp:coreProperties>
</file>