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tema\Desktop\Документы\тарифы\2026\"/>
    </mc:Choice>
  </mc:AlternateContent>
  <bookViews>
    <workbookView xWindow="0" yWindow="0" windowWidth="14400" windowHeight="5550"/>
  </bookViews>
  <sheets>
    <sheet name="Лист1" sheetId="14" r:id="rId1"/>
  </sheets>
  <calcPr calcId="152511"/>
</workbook>
</file>

<file path=xl/calcChain.xml><?xml version="1.0" encoding="utf-8"?>
<calcChain xmlns="http://schemas.openxmlformats.org/spreadsheetml/2006/main">
  <c r="O105" i="14" l="1"/>
  <c r="O103" i="14"/>
  <c r="I93" i="14"/>
  <c r="O85" i="14"/>
  <c r="K76" i="14"/>
  <c r="F76" i="14"/>
  <c r="N68" i="14"/>
  <c r="G54" i="14"/>
</calcChain>
</file>

<file path=xl/sharedStrings.xml><?xml version="1.0" encoding="utf-8"?>
<sst xmlns="http://schemas.openxmlformats.org/spreadsheetml/2006/main" count="130" uniqueCount="130">
  <si>
    <t>№ п/п</t>
  </si>
  <si>
    <t>Прибирання прибудинкової території.(грн./м2)</t>
  </si>
  <si>
    <t>Прибирання сходових клітин(грн/м2)</t>
  </si>
  <si>
    <t>Витрати з технічного обслуговування ліфтів.(грн./м2)</t>
  </si>
  <si>
    <t>Освітлення місць загального користування.(Включено тільки вартість електроенергії)грн./м2</t>
  </si>
  <si>
    <t>Обслуговування внутрішньобудинкових систем.(грн/м2)</t>
  </si>
  <si>
    <t>Обслуговування димовентиляційних каналів.(грн./м2)</t>
  </si>
  <si>
    <t>Вартість ремонту під’їздів та сходових клітин.(Вартість матеріалів до розрахунку не закладено).грн./м2</t>
  </si>
  <si>
    <t>Ремонт покрівлі житлових будинків.(Вартість матеріалів до розрахунку не закладено).грн./м2</t>
  </si>
  <si>
    <t>Тариф на 1 м2 всього, грн.</t>
  </si>
  <si>
    <t>9-ти поверхові будинки</t>
  </si>
  <si>
    <t>2-во поверхові будинки</t>
  </si>
  <si>
    <t>1-но поверхові</t>
  </si>
  <si>
    <t>5 - ти поверхові будинки</t>
  </si>
  <si>
    <t>Винагорода управителя</t>
  </si>
  <si>
    <t>ПДВ</t>
  </si>
  <si>
    <t>Тариф на 1 м2 всього, грн., без ПДВ</t>
  </si>
  <si>
    <t>Обслуговування та поточний ремонт мереж електропостачання та електрообладнання на 1 м2, грн.</t>
  </si>
  <si>
    <r>
      <rPr>
        <sz val="14"/>
        <color theme="1"/>
        <rFont val="Times New Roman"/>
        <family val="1"/>
        <charset val="204"/>
      </rPr>
      <t xml:space="preserve">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Ціна на послуги з управління багатоквартирних будинків у місті  Берестин з 01.04.2026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
</t>
    </r>
  </si>
  <si>
    <t>Шевченко буд. 95</t>
  </si>
  <si>
    <t>Шевченко буд. 97</t>
  </si>
  <si>
    <t>Шевченко буд. 107</t>
  </si>
  <si>
    <t>Харківська буд. 104</t>
  </si>
  <si>
    <t>Харківська буд. 108</t>
  </si>
  <si>
    <t>Харківська буд. 123</t>
  </si>
  <si>
    <t>Харківська буд. 125</t>
  </si>
  <si>
    <t>Харківська буд. 125а</t>
  </si>
  <si>
    <t>Преображенська буд. 4</t>
  </si>
  <si>
    <t>Преображенська  буд. 6</t>
  </si>
  <si>
    <t>Преображенська  буд.10</t>
  </si>
  <si>
    <t>Преображенська буд.12</t>
  </si>
  <si>
    <t>Преображенська буд. 14</t>
  </si>
  <si>
    <t>Дмитра Лінського буд. 93</t>
  </si>
  <si>
    <t>Дмитра Лінського буд. 95</t>
  </si>
  <si>
    <t>Дмитра Лінського буд. 102</t>
  </si>
  <si>
    <t>Полтавська буд. 80</t>
  </si>
  <si>
    <t>Полтавська буд. 90</t>
  </si>
  <si>
    <t>Полтавська буд. 92</t>
  </si>
  <si>
    <t>Соборна буд. 44</t>
  </si>
  <si>
    <t>Соборна буд. 81</t>
  </si>
  <si>
    <t>Соборна буд. 89</t>
  </si>
  <si>
    <t>Соборна буд. 91</t>
  </si>
  <si>
    <t>Соборна буд. 93</t>
  </si>
  <si>
    <t>пров. Музейний буд. 1</t>
  </si>
  <si>
    <t>пров. Музейний буд. 3</t>
  </si>
  <si>
    <t>Копиленко буд. 5</t>
  </si>
  <si>
    <t>3-й мікрорайон буд. 1</t>
  </si>
  <si>
    <t>3-й мікрорайон буд. 2</t>
  </si>
  <si>
    <t>3-й мікрорайон буд. 3</t>
  </si>
  <si>
    <t>3-й мікрорайон буд. 6</t>
  </si>
  <si>
    <t>3-й мікрорайон буд. 7</t>
  </si>
  <si>
    <t>3-й мікрорайон буд. 8</t>
  </si>
  <si>
    <t>3-й мікрорайон буд. 9</t>
  </si>
  <si>
    <t>3-й мікрорайон буд. 9а</t>
  </si>
  <si>
    <t>3-й мікрорайон буд. 10</t>
  </si>
  <si>
    <t>3-й мікрорайон буд. 11</t>
  </si>
  <si>
    <t>3-й мікрорайон буд. 12</t>
  </si>
  <si>
    <t>3-й мікрорайон буд. 13</t>
  </si>
  <si>
    <t>3-й мікрорайон буд. 13а</t>
  </si>
  <si>
    <t>3-й мікрорайон буд. 13б</t>
  </si>
  <si>
    <t>3-й мікрорайон буд. 14</t>
  </si>
  <si>
    <t>3-й мікрорайон буд. 14а</t>
  </si>
  <si>
    <t>3-й мікрорайон буд. 15</t>
  </si>
  <si>
    <t>3-й мікрорайон буд. 15а</t>
  </si>
  <si>
    <t>3-й мікрорайон буд. 17</t>
  </si>
  <si>
    <t>3-й мікрорайон буд. 18</t>
  </si>
  <si>
    <t>3-й мікрорайон буд. 19</t>
  </si>
  <si>
    <t>3-й мікрорайон буд. 19а</t>
  </si>
  <si>
    <t>3-й мікрорайон буд. 19б</t>
  </si>
  <si>
    <t>3-й мікрорайон буд. 20</t>
  </si>
  <si>
    <t>3-й мікрорайон буд. 21а</t>
  </si>
  <si>
    <t>3-й мікрорайон буд. 21б</t>
  </si>
  <si>
    <t>3-й мікрорайон буд. 21</t>
  </si>
  <si>
    <t>3-й мікрорайон буд. 22</t>
  </si>
  <si>
    <t>3-й мікрорайон буд. 31</t>
  </si>
  <si>
    <t>Полтавська буд. 70</t>
  </si>
  <si>
    <t>Полтавська буд. 88</t>
  </si>
  <si>
    <t>Благовіщенська буд. 93</t>
  </si>
  <si>
    <t>Історична буд. 16</t>
  </si>
  <si>
    <t>Історична буд. 18</t>
  </si>
  <si>
    <t>Історична буд. 20</t>
  </si>
  <si>
    <t>Історична буд. 42</t>
  </si>
  <si>
    <t>Історична буд. 78</t>
  </si>
  <si>
    <t>Історична буд. 96</t>
  </si>
  <si>
    <t>Історична буд. 98</t>
  </si>
  <si>
    <t>Історична буд. 100</t>
  </si>
  <si>
    <t>19 вересня буд. 2</t>
  </si>
  <si>
    <t>19 вересня буд. 110</t>
  </si>
  <si>
    <t>19 вересня буд. 112</t>
  </si>
  <si>
    <t>19 вересня буд. 114</t>
  </si>
  <si>
    <t>19 вересня буд. 116</t>
  </si>
  <si>
    <t>19 вересня буд. 116 б</t>
  </si>
  <si>
    <t>Дмитра Лінського буд. 55</t>
  </si>
  <si>
    <t xml:space="preserve">Дмитра Лінського буд. 64 а </t>
  </si>
  <si>
    <t>Дмирта Лінського буд. 66 а</t>
  </si>
  <si>
    <t>Дмитра Лінського буд. 72</t>
  </si>
  <si>
    <t>Бузкова буд. 16</t>
  </si>
  <si>
    <t>Вишнева буд. 90</t>
  </si>
  <si>
    <t>Вишнева буд. 92</t>
  </si>
  <si>
    <t>Вишнева буд. 94</t>
  </si>
  <si>
    <t>Вишнева буд. 96</t>
  </si>
  <si>
    <t>Єдності буд. 91</t>
  </si>
  <si>
    <t>Преображенська буд. 40</t>
  </si>
  <si>
    <t>Преображенська  буд. 42</t>
  </si>
  <si>
    <t>Преображенська  буд. 61</t>
  </si>
  <si>
    <t>Короленко буд. 150</t>
  </si>
  <si>
    <t>Копиленко буд. 1</t>
  </si>
  <si>
    <t>Копиленко буд. 3</t>
  </si>
  <si>
    <t>Копиленко буд. 7</t>
  </si>
  <si>
    <t>Копиленко буд. 9</t>
  </si>
  <si>
    <t>Котляревського буд. 2б</t>
  </si>
  <si>
    <t>Котляревського буд. 54</t>
  </si>
  <si>
    <t>Котляревського буд. 60</t>
  </si>
  <si>
    <t>Вокзальна буд. 3а</t>
  </si>
  <si>
    <t>Вокзальна буд. 4</t>
  </si>
  <si>
    <t>Полтавська буд. 1</t>
  </si>
  <si>
    <t>Полтавська буд. 3</t>
  </si>
  <si>
    <t>Полтавська буд. 4</t>
  </si>
  <si>
    <t>Історична буд. 24</t>
  </si>
  <si>
    <t>Короленко буд. 93</t>
  </si>
  <si>
    <t>Полтавська буд. 131</t>
  </si>
  <si>
    <t>Полтавська буд. 133</t>
  </si>
  <si>
    <t>Шиндлера буд. 84</t>
  </si>
  <si>
    <t>Покровська буд. 122</t>
  </si>
  <si>
    <t xml:space="preserve">    Адреса  будинків, вулиця</t>
  </si>
  <si>
    <t>Захисників України буд.109</t>
  </si>
  <si>
    <t>Директор Берестинського ЖРЕП</t>
  </si>
  <si>
    <t>Економіст</t>
  </si>
  <si>
    <t>Сергій БОГДАНЕЦЬ</t>
  </si>
  <si>
    <t>Оксана 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</si>
</sst>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indexed="65"/>
        <bgColor theme="0"/>
      </patternFill>
    </fill>
    <fill>
      <patternFill patternType="solid">
        <fgColor theme="0"/>
        <bgColor auto="1"/>
      </patternFill>
    </fill>
    <fill>
      <gradientFill degree="90">
        <stop position="0">
          <color rgb="FFFFFFFF"/>
        </stop>
        <stop position="1">
          <color rgb="FFFFFFFF"/>
        </stop>
      </gradient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2" fillId="0" borderId="0" xfId="43" applyFill="1"/>
    <xf numFmtId="0" fontId="2" fillId="0" borderId="0" xfId="43"/>
    <xf numFmtId="0" fontId="21" fillId="24" borderId="13" xfId="43" applyFont="1" applyFill="1" applyBorder="1"/>
    <xf numFmtId="0" fontId="26" fillId="24" borderId="13" xfId="43" applyFont="1" applyFill="1" applyBorder="1"/>
    <xf numFmtId="0" fontId="26" fillId="24" borderId="10" xfId="43" applyFont="1" applyFill="1" applyBorder="1"/>
    <xf numFmtId="0" fontId="21" fillId="24" borderId="10" xfId="43" applyFont="1" applyFill="1" applyBorder="1"/>
    <xf numFmtId="164" fontId="21" fillId="24" borderId="10" xfId="43" applyNumberFormat="1" applyFont="1" applyFill="1" applyBorder="1"/>
    <xf numFmtId="164" fontId="21" fillId="24" borderId="13" xfId="43" applyNumberFormat="1" applyFont="1" applyFill="1" applyBorder="1"/>
    <xf numFmtId="164" fontId="27" fillId="24" borderId="13" xfId="43" applyNumberFormat="1" applyFont="1" applyFill="1" applyBorder="1"/>
    <xf numFmtId="164" fontId="27" fillId="25" borderId="13" xfId="43" applyNumberFormat="1" applyFont="1" applyFill="1" applyBorder="1"/>
    <xf numFmtId="164" fontId="27" fillId="0" borderId="13" xfId="43" applyNumberFormat="1" applyFont="1" applyBorder="1"/>
    <xf numFmtId="164" fontId="26" fillId="0" borderId="13" xfId="43" applyNumberFormat="1" applyFont="1" applyBorder="1"/>
    <xf numFmtId="164" fontId="21" fillId="27" borderId="14" xfId="42" applyNumberFormat="1" applyFont="1" applyFill="1" applyBorder="1"/>
    <xf numFmtId="164" fontId="21" fillId="27" borderId="10" xfId="42" applyNumberFormat="1" applyFont="1" applyFill="1" applyBorder="1"/>
    <xf numFmtId="164" fontId="26" fillId="24" borderId="13" xfId="43" applyNumberFormat="1" applyFont="1" applyFill="1" applyBorder="1"/>
    <xf numFmtId="164" fontId="21" fillId="24" borderId="10" xfId="43" applyNumberFormat="1" applyFont="1" applyFill="1" applyBorder="1" applyAlignment="1">
      <alignment vertical="top" wrapText="1"/>
    </xf>
    <xf numFmtId="164" fontId="21" fillId="24" borderId="13" xfId="43" applyNumberFormat="1" applyFont="1" applyFill="1" applyBorder="1" applyAlignment="1">
      <alignment vertical="top" wrapText="1"/>
    </xf>
    <xf numFmtId="164" fontId="21" fillId="24" borderId="13" xfId="43" applyNumberFormat="1" applyFont="1" applyFill="1" applyBorder="1" applyAlignment="1">
      <alignment wrapText="1"/>
    </xf>
    <xf numFmtId="0" fontId="21" fillId="24" borderId="12" xfId="43" applyFont="1" applyFill="1" applyBorder="1"/>
    <xf numFmtId="164" fontId="21" fillId="24" borderId="12" xfId="43" applyNumberFormat="1" applyFont="1" applyFill="1" applyBorder="1"/>
    <xf numFmtId="164" fontId="26" fillId="24" borderId="10" xfId="43" applyNumberFormat="1" applyFont="1" applyFill="1" applyBorder="1"/>
    <xf numFmtId="0" fontId="26" fillId="24" borderId="12" xfId="43" applyFont="1" applyFill="1" applyBorder="1"/>
    <xf numFmtId="164" fontId="26" fillId="24" borderId="12" xfId="43" applyNumberFormat="1" applyFont="1" applyFill="1" applyBorder="1"/>
    <xf numFmtId="164" fontId="21" fillId="26" borderId="13" xfId="43" applyNumberFormat="1" applyFont="1" applyFill="1" applyBorder="1"/>
    <xf numFmtId="164" fontId="26" fillId="26" borderId="13" xfId="43" applyNumberFormat="1" applyFont="1" applyFill="1" applyBorder="1"/>
    <xf numFmtId="0" fontId="21" fillId="0" borderId="0" xfId="43" applyFont="1" applyFill="1"/>
    <xf numFmtId="0" fontId="21" fillId="0" borderId="0" xfId="43" applyFont="1"/>
    <xf numFmtId="164" fontId="26" fillId="0" borderId="10" xfId="43" applyNumberFormat="1" applyFont="1" applyFill="1" applyBorder="1" applyAlignment="1">
      <alignment wrapText="1"/>
    </xf>
    <xf numFmtId="164" fontId="26" fillId="27" borderId="10" xfId="42" applyNumberFormat="1" applyFont="1" applyFill="1" applyBorder="1"/>
    <xf numFmtId="164" fontId="27" fillId="0" borderId="10" xfId="43" applyNumberFormat="1" applyFont="1" applyBorder="1"/>
    <xf numFmtId="164" fontId="29" fillId="27" borderId="10" xfId="42" applyNumberFormat="1" applyFont="1" applyFill="1" applyBorder="1"/>
    <xf numFmtId="164" fontId="29" fillId="27" borderId="14" xfId="42" applyNumberFormat="1" applyFont="1" applyFill="1" applyBorder="1"/>
    <xf numFmtId="164" fontId="29" fillId="27" borderId="15" xfId="42" applyNumberFormat="1" applyFont="1" applyFill="1" applyBorder="1"/>
    <xf numFmtId="164" fontId="26" fillId="0" borderId="15" xfId="43" applyNumberFormat="1" applyFont="1" applyFill="1" applyBorder="1" applyAlignment="1">
      <alignment wrapText="1"/>
    </xf>
    <xf numFmtId="164" fontId="21" fillId="27" borderId="15" xfId="42" applyNumberFormat="1" applyFont="1" applyFill="1" applyBorder="1"/>
    <xf numFmtId="0" fontId="21" fillId="24" borderId="15" xfId="43" applyFont="1" applyFill="1" applyBorder="1"/>
    <xf numFmtId="0" fontId="21" fillId="24" borderId="14" xfId="43" applyFont="1" applyFill="1" applyBorder="1"/>
    <xf numFmtId="164" fontId="21" fillId="24" borderId="15" xfId="43" applyNumberFormat="1" applyFont="1" applyFill="1" applyBorder="1"/>
    <xf numFmtId="164" fontId="21" fillId="24" borderId="14" xfId="43" applyNumberFormat="1" applyFont="1" applyFill="1" applyBorder="1"/>
    <xf numFmtId="0" fontId="26" fillId="24" borderId="16" xfId="43" applyFont="1" applyFill="1" applyBorder="1" applyAlignment="1">
      <alignment horizontal="center"/>
    </xf>
    <xf numFmtId="164" fontId="21" fillId="24" borderId="15" xfId="43" applyNumberFormat="1" applyFont="1" applyFill="1" applyBorder="1" applyAlignment="1">
      <alignment vertical="top" wrapText="1"/>
    </xf>
    <xf numFmtId="164" fontId="21" fillId="24" borderId="14" xfId="43" applyNumberFormat="1" applyFont="1" applyFill="1" applyBorder="1" applyAlignment="1">
      <alignment vertical="top" wrapText="1"/>
    </xf>
    <xf numFmtId="1" fontId="26" fillId="24" borderId="16" xfId="43" applyNumberFormat="1" applyFont="1" applyFill="1" applyBorder="1" applyAlignment="1">
      <alignment horizontal="center"/>
    </xf>
    <xf numFmtId="1" fontId="26" fillId="24" borderId="16" xfId="42" applyNumberFormat="1" applyFont="1" applyFill="1" applyBorder="1" applyAlignment="1">
      <alignment horizontal="center"/>
    </xf>
    <xf numFmtId="1" fontId="26" fillId="27" borderId="16" xfId="42" applyNumberFormat="1" applyFont="1" applyFill="1" applyBorder="1" applyAlignment="1">
      <alignment horizontal="center"/>
    </xf>
    <xf numFmtId="164" fontId="26" fillId="24" borderId="15" xfId="43" applyNumberFormat="1" applyFont="1" applyFill="1" applyBorder="1"/>
    <xf numFmtId="164" fontId="26" fillId="24" borderId="14" xfId="43" applyNumberFormat="1" applyFont="1" applyFill="1" applyBorder="1"/>
    <xf numFmtId="164" fontId="27" fillId="26" borderId="15" xfId="43" applyNumberFormat="1" applyFont="1" applyFill="1" applyBorder="1"/>
    <xf numFmtId="164" fontId="28" fillId="26" borderId="15" xfId="43" applyNumberFormat="1" applyFont="1" applyFill="1" applyBorder="1"/>
    <xf numFmtId="1" fontId="28" fillId="26" borderId="16" xfId="43" applyNumberFormat="1" applyFont="1" applyFill="1" applyBorder="1" applyAlignment="1">
      <alignment horizontal="center"/>
    </xf>
    <xf numFmtId="0" fontId="25" fillId="24" borderId="15" xfId="43" applyFont="1" applyFill="1" applyBorder="1" applyAlignment="1">
      <alignment wrapText="1"/>
    </xf>
    <xf numFmtId="0" fontId="25" fillId="24" borderId="16" xfId="43" applyFont="1" applyFill="1" applyBorder="1" applyAlignment="1">
      <alignment horizontal="center" wrapText="1"/>
    </xf>
    <xf numFmtId="0" fontId="25" fillId="24" borderId="15" xfId="43" applyFont="1" applyFill="1" applyBorder="1" applyAlignment="1">
      <alignment horizontal="left"/>
    </xf>
    <xf numFmtId="0" fontId="26" fillId="24" borderId="14" xfId="43" applyFont="1" applyFill="1" applyBorder="1"/>
    <xf numFmtId="0" fontId="25" fillId="24" borderId="16" xfId="43" applyFont="1" applyFill="1" applyBorder="1" applyAlignment="1">
      <alignment horizontal="center"/>
    </xf>
    <xf numFmtId="0" fontId="25" fillId="24" borderId="15" xfId="43" applyFont="1" applyFill="1" applyBorder="1" applyAlignment="1">
      <alignment textRotation="90" wrapText="1"/>
    </xf>
    <xf numFmtId="0" fontId="25" fillId="0" borderId="15" xfId="43" applyFont="1" applyFill="1" applyBorder="1" applyAlignment="1">
      <alignment textRotation="90" wrapText="1"/>
    </xf>
    <xf numFmtId="2" fontId="25" fillId="24" borderId="15" xfId="43" applyNumberFormat="1" applyFont="1" applyFill="1" applyBorder="1" applyAlignment="1">
      <alignment textRotation="90" wrapText="1"/>
    </xf>
    <xf numFmtId="0" fontId="25" fillId="0" borderId="15" xfId="43" applyFont="1" applyBorder="1" applyAlignment="1">
      <alignment textRotation="90" wrapText="1"/>
    </xf>
    <xf numFmtId="0" fontId="21" fillId="0" borderId="14" xfId="43" applyFont="1" applyBorder="1"/>
    <xf numFmtId="0" fontId="21" fillId="24" borderId="10" xfId="43" applyNumberFormat="1" applyFont="1" applyFill="1" applyBorder="1" applyAlignment="1"/>
    <xf numFmtId="0" fontId="21" fillId="24" borderId="10" xfId="43" applyFont="1" applyFill="1" applyBorder="1" applyAlignment="1">
      <alignment wrapText="1"/>
    </xf>
    <xf numFmtId="164" fontId="21" fillId="24" borderId="10" xfId="42" applyNumberFormat="1" applyFont="1" applyFill="1" applyBorder="1"/>
    <xf numFmtId="0" fontId="21" fillId="24" borderId="15" xfId="43" applyNumberFormat="1" applyFont="1" applyFill="1" applyBorder="1" applyAlignment="1"/>
    <xf numFmtId="164" fontId="21" fillId="24" borderId="15" xfId="42" applyNumberFormat="1" applyFont="1" applyFill="1" applyBorder="1"/>
    <xf numFmtId="0" fontId="21" fillId="24" borderId="0" xfId="43" applyFont="1" applyFill="1" applyAlignment="1">
      <alignment wrapText="1"/>
    </xf>
    <xf numFmtId="0" fontId="21" fillId="24" borderId="11" xfId="43" applyFont="1" applyFill="1" applyBorder="1" applyAlignment="1">
      <alignment wrapText="1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/>
    <cellStyle name="Обычный 2 2" xfId="43"/>
    <cellStyle name="Обычный 3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35EB99"/>
      <color rgb="FF00FFFF"/>
      <color rgb="FFCC33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zoomScale="71" zoomScaleNormal="71" workbookViewId="0">
      <selection activeCell="D80" sqref="D80"/>
    </sheetView>
  </sheetViews>
  <sheetFormatPr defaultRowHeight="12.5" x14ac:dyDescent="0.25"/>
  <cols>
    <col min="1" max="1" width="5.6328125" customWidth="1"/>
    <col min="2" max="2" width="24.7265625" customWidth="1"/>
    <col min="3" max="3" width="7.54296875" customWidth="1"/>
    <col min="4" max="4" width="6.453125" customWidth="1"/>
    <col min="5" max="5" width="8" customWidth="1"/>
    <col min="6" max="6" width="8.08984375" customWidth="1"/>
    <col min="7" max="7" width="7.36328125" customWidth="1"/>
    <col min="12" max="12" width="7.81640625" customWidth="1"/>
    <col min="13" max="14" width="7" customWidth="1"/>
    <col min="15" max="15" width="8" customWidth="1"/>
  </cols>
  <sheetData>
    <row r="1" spans="1:15" ht="14.5" x14ac:dyDescent="0.35">
      <c r="A1" s="1"/>
      <c r="B1" s="1"/>
      <c r="C1" s="1"/>
      <c r="D1" s="2"/>
      <c r="E1" s="2"/>
      <c r="F1" s="2"/>
      <c r="G1" s="2"/>
      <c r="H1" s="27"/>
      <c r="I1" s="2"/>
      <c r="J1" s="2"/>
      <c r="K1" s="2"/>
      <c r="L1" s="2"/>
      <c r="M1" s="2"/>
      <c r="N1" s="2"/>
      <c r="O1" s="27"/>
    </row>
    <row r="2" spans="1:15" x14ac:dyDescent="0.25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80" thickBot="1" x14ac:dyDescent="0.35">
      <c r="A5" s="51" t="s">
        <v>0</v>
      </c>
      <c r="B5" s="53" t="s">
        <v>124</v>
      </c>
      <c r="C5" s="56" t="s">
        <v>1</v>
      </c>
      <c r="D5" s="57" t="s">
        <v>2</v>
      </c>
      <c r="E5" s="56" t="s">
        <v>3</v>
      </c>
      <c r="F5" s="56" t="s">
        <v>5</v>
      </c>
      <c r="G5" s="58" t="s">
        <v>6</v>
      </c>
      <c r="H5" s="59" t="s">
        <v>17</v>
      </c>
      <c r="I5" s="56" t="s">
        <v>7</v>
      </c>
      <c r="J5" s="56" t="s">
        <v>8</v>
      </c>
      <c r="K5" s="56" t="s">
        <v>4</v>
      </c>
      <c r="L5" s="56" t="s">
        <v>16</v>
      </c>
      <c r="M5" s="56" t="s">
        <v>14</v>
      </c>
      <c r="N5" s="56" t="s">
        <v>15</v>
      </c>
      <c r="O5" s="56" t="s">
        <v>9</v>
      </c>
    </row>
    <row r="6" spans="1:15" ht="13.5" thickBot="1" x14ac:dyDescent="0.35">
      <c r="A6" s="52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55">
        <v>15</v>
      </c>
    </row>
    <row r="7" spans="1:15" ht="14" x14ac:dyDescent="0.3">
      <c r="A7" s="37"/>
      <c r="B7" s="54" t="s">
        <v>13</v>
      </c>
      <c r="C7" s="54"/>
      <c r="D7" s="37"/>
      <c r="E7" s="37"/>
      <c r="F7" s="37"/>
      <c r="G7" s="37"/>
      <c r="H7" s="37"/>
      <c r="I7" s="37"/>
      <c r="J7" s="37"/>
      <c r="K7" s="60"/>
      <c r="L7" s="60"/>
      <c r="M7" s="60"/>
      <c r="N7" s="60"/>
      <c r="O7" s="37"/>
    </row>
    <row r="8" spans="1:15" ht="14" x14ac:dyDescent="0.3">
      <c r="A8" s="6">
        <v>1</v>
      </c>
      <c r="B8" s="3" t="s">
        <v>19</v>
      </c>
      <c r="C8" s="7">
        <v>1.57</v>
      </c>
      <c r="D8" s="7">
        <v>0.52</v>
      </c>
      <c r="E8" s="8">
        <v>0</v>
      </c>
      <c r="F8" s="8">
        <v>1.7130000000000001</v>
      </c>
      <c r="G8" s="9">
        <v>0.57499999999999996</v>
      </c>
      <c r="H8" s="9">
        <v>0.55600000000000005</v>
      </c>
      <c r="I8" s="10">
        <v>0.66100000000000003</v>
      </c>
      <c r="J8" s="11">
        <v>0.314</v>
      </c>
      <c r="K8" s="11">
        <v>0.26800000000000002</v>
      </c>
      <c r="L8" s="30">
        <v>6.1772999999999998</v>
      </c>
      <c r="M8" s="30">
        <v>1.536</v>
      </c>
      <c r="N8" s="30">
        <v>1.4890000000000001</v>
      </c>
      <c r="O8" s="12">
        <v>9.202</v>
      </c>
    </row>
    <row r="9" spans="1:15" ht="14" x14ac:dyDescent="0.3">
      <c r="A9" s="62">
        <v>2</v>
      </c>
      <c r="B9" s="3" t="s">
        <v>20</v>
      </c>
      <c r="C9" s="7">
        <v>1.57</v>
      </c>
      <c r="D9" s="7">
        <v>0.443</v>
      </c>
      <c r="E9" s="8">
        <v>0</v>
      </c>
      <c r="F9" s="8">
        <v>1.73</v>
      </c>
      <c r="G9" s="8">
        <v>0.56899999999999995</v>
      </c>
      <c r="H9" s="8">
        <v>0.55100000000000005</v>
      </c>
      <c r="I9" s="13">
        <v>0.65500000000000003</v>
      </c>
      <c r="J9" s="13">
        <v>0.26300000000000001</v>
      </c>
      <c r="K9" s="13">
        <v>0.26700000000000002</v>
      </c>
      <c r="L9" s="13">
        <v>6.048</v>
      </c>
      <c r="M9" s="32">
        <v>1.5029999999999999</v>
      </c>
      <c r="N9" s="32">
        <v>1.4570000000000001</v>
      </c>
      <c r="O9" s="12">
        <v>9.0079999999999991</v>
      </c>
    </row>
    <row r="10" spans="1:15" ht="14" x14ac:dyDescent="0.3">
      <c r="A10" s="6">
        <v>3</v>
      </c>
      <c r="B10" s="3" t="s">
        <v>21</v>
      </c>
      <c r="C10" s="7">
        <v>1.57</v>
      </c>
      <c r="D10" s="7">
        <v>0.40600000000000003</v>
      </c>
      <c r="E10" s="8">
        <v>0</v>
      </c>
      <c r="F10" s="8">
        <v>1.665</v>
      </c>
      <c r="G10" s="8">
        <v>0.33100000000000002</v>
      </c>
      <c r="H10" s="8">
        <v>0.51300000000000001</v>
      </c>
      <c r="I10" s="14">
        <v>0.65300000000000002</v>
      </c>
      <c r="J10" s="14">
        <v>0.26600000000000001</v>
      </c>
      <c r="K10" s="14">
        <v>0.126</v>
      </c>
      <c r="L10" s="14">
        <v>5.53</v>
      </c>
      <c r="M10" s="31">
        <v>1.405</v>
      </c>
      <c r="N10" s="31">
        <v>1.3620000000000001</v>
      </c>
      <c r="O10" s="15">
        <v>8.2970000000000006</v>
      </c>
    </row>
    <row r="11" spans="1:15" ht="14" x14ac:dyDescent="0.3">
      <c r="A11" s="6">
        <v>4</v>
      </c>
      <c r="B11" s="3" t="s">
        <v>22</v>
      </c>
      <c r="C11" s="7">
        <v>1.57</v>
      </c>
      <c r="D11" s="7">
        <v>0.69499999999999995</v>
      </c>
      <c r="E11" s="8">
        <v>0</v>
      </c>
      <c r="F11" s="8">
        <v>1.401</v>
      </c>
      <c r="G11" s="8">
        <v>0.17</v>
      </c>
      <c r="H11" s="8">
        <v>0.75900000000000001</v>
      </c>
      <c r="I11" s="14">
        <v>1.0580000000000001</v>
      </c>
      <c r="J11" s="14">
        <v>0.26200000000000001</v>
      </c>
      <c r="K11" s="14">
        <v>0.20699999999999999</v>
      </c>
      <c r="L11" s="14">
        <v>6.1219999999999999</v>
      </c>
      <c r="M11" s="31">
        <v>1.538</v>
      </c>
      <c r="N11" s="31">
        <v>1.4910000000000001</v>
      </c>
      <c r="O11" s="15">
        <v>9.1509999999999998</v>
      </c>
    </row>
    <row r="12" spans="1:15" ht="14" x14ac:dyDescent="0.3">
      <c r="A12" s="6">
        <v>5</v>
      </c>
      <c r="B12" s="3" t="s">
        <v>23</v>
      </c>
      <c r="C12" s="7">
        <v>1.57</v>
      </c>
      <c r="D12" s="16">
        <v>0.65700000000000003</v>
      </c>
      <c r="E12" s="17">
        <v>0</v>
      </c>
      <c r="F12" s="17">
        <v>1.6220000000000001</v>
      </c>
      <c r="G12" s="17">
        <v>0.27400000000000002</v>
      </c>
      <c r="H12" s="17">
        <v>0.59799999999999998</v>
      </c>
      <c r="I12" s="14">
        <v>0.81100000000000005</v>
      </c>
      <c r="J12" s="14">
        <v>0.248</v>
      </c>
      <c r="K12" s="14">
        <v>0.23699999999999999</v>
      </c>
      <c r="L12" s="14">
        <v>6.0170000000000003</v>
      </c>
      <c r="M12" s="31">
        <v>1.5029999999999999</v>
      </c>
      <c r="N12" s="31">
        <v>1.4570000000000001</v>
      </c>
      <c r="O12" s="15">
        <v>8.9770000000000003</v>
      </c>
    </row>
    <row r="13" spans="1:15" ht="14" x14ac:dyDescent="0.3">
      <c r="A13" s="6">
        <v>6</v>
      </c>
      <c r="B13" s="3" t="s">
        <v>24</v>
      </c>
      <c r="C13" s="7">
        <v>1.57</v>
      </c>
      <c r="D13" s="16">
        <v>0.45400000000000001</v>
      </c>
      <c r="E13" s="17">
        <v>0</v>
      </c>
      <c r="F13" s="17">
        <v>1.4139999999999999</v>
      </c>
      <c r="G13" s="17">
        <v>0.51</v>
      </c>
      <c r="H13" s="17">
        <v>0.53300000000000003</v>
      </c>
      <c r="I13" s="14">
        <v>0.67100000000000004</v>
      </c>
      <c r="J13" s="14">
        <v>0.3</v>
      </c>
      <c r="K13" s="14">
        <v>0.127</v>
      </c>
      <c r="L13" s="14">
        <v>5.5789999999999997</v>
      </c>
      <c r="M13" s="31">
        <v>1.4179999999999999</v>
      </c>
      <c r="N13" s="31">
        <v>1.3740000000000001</v>
      </c>
      <c r="O13" s="15">
        <v>8.3710000000000004</v>
      </c>
    </row>
    <row r="14" spans="1:15" ht="14" x14ac:dyDescent="0.3">
      <c r="A14" s="6">
        <v>7</v>
      </c>
      <c r="B14" s="3" t="s">
        <v>25</v>
      </c>
      <c r="C14" s="7">
        <v>1.57</v>
      </c>
      <c r="D14" s="16">
        <v>0.46899999999999997</v>
      </c>
      <c r="E14" s="17">
        <v>0</v>
      </c>
      <c r="F14" s="17">
        <v>1.613</v>
      </c>
      <c r="G14" s="17">
        <v>0.33500000000000002</v>
      </c>
      <c r="H14" s="17">
        <v>0.55100000000000005</v>
      </c>
      <c r="I14" s="14">
        <v>0.68100000000000005</v>
      </c>
      <c r="J14" s="14">
        <v>0.27600000000000002</v>
      </c>
      <c r="K14" s="14">
        <v>0.3</v>
      </c>
      <c r="L14" s="14">
        <v>5.7949999999999999</v>
      </c>
      <c r="M14" s="31">
        <v>1.429</v>
      </c>
      <c r="N14" s="31">
        <v>1.385</v>
      </c>
      <c r="O14" s="15">
        <v>8.609</v>
      </c>
    </row>
    <row r="15" spans="1:15" ht="14" x14ac:dyDescent="0.3">
      <c r="A15" s="6">
        <v>8</v>
      </c>
      <c r="B15" s="3" t="s">
        <v>26</v>
      </c>
      <c r="C15" s="7">
        <v>1.57</v>
      </c>
      <c r="D15" s="16">
        <v>0.48899999999999999</v>
      </c>
      <c r="E15" s="17">
        <v>0</v>
      </c>
      <c r="F15" s="17">
        <v>1.827</v>
      </c>
      <c r="G15" s="17">
        <v>0.35699999999999998</v>
      </c>
      <c r="H15" s="17">
        <v>0.55900000000000005</v>
      </c>
      <c r="I15" s="14">
        <v>0.70499999999999996</v>
      </c>
      <c r="J15" s="14">
        <v>0.28299999999999997</v>
      </c>
      <c r="K15" s="14">
        <v>6.6000000000000003E-2</v>
      </c>
      <c r="L15" s="14">
        <v>5.8559999999999999</v>
      </c>
      <c r="M15" s="31">
        <v>1.5049999999999999</v>
      </c>
      <c r="N15" s="31">
        <v>1.4590000000000001</v>
      </c>
      <c r="O15" s="15">
        <v>8.82</v>
      </c>
    </row>
    <row r="16" spans="1:15" ht="14" x14ac:dyDescent="0.3">
      <c r="A16" s="6">
        <v>9</v>
      </c>
      <c r="B16" s="3" t="s">
        <v>125</v>
      </c>
      <c r="C16" s="7">
        <v>1.57</v>
      </c>
      <c r="D16" s="16">
        <v>0.436</v>
      </c>
      <c r="E16" s="17">
        <v>0</v>
      </c>
      <c r="F16" s="17">
        <v>2.125</v>
      </c>
      <c r="G16" s="17">
        <v>0.42499999999999999</v>
      </c>
      <c r="H16" s="17">
        <v>0.53400000000000003</v>
      </c>
      <c r="I16" s="14">
        <v>0.69799999999999995</v>
      </c>
      <c r="J16" s="14">
        <v>0.29599999999999999</v>
      </c>
      <c r="K16" s="14">
        <v>0.21099999999999999</v>
      </c>
      <c r="L16" s="14">
        <v>6.2949999999999999</v>
      </c>
      <c r="M16" s="31">
        <v>1.5820000000000001</v>
      </c>
      <c r="N16" s="31">
        <v>1.5329999999999999</v>
      </c>
      <c r="O16" s="15">
        <v>9.41</v>
      </c>
    </row>
    <row r="17" spans="1:15" ht="14" x14ac:dyDescent="0.3">
      <c r="A17" s="6">
        <v>10</v>
      </c>
      <c r="B17" s="3" t="s">
        <v>27</v>
      </c>
      <c r="C17" s="7">
        <v>1.57</v>
      </c>
      <c r="D17" s="16">
        <v>0.49</v>
      </c>
      <c r="E17" s="17">
        <v>0</v>
      </c>
      <c r="F17" s="17">
        <v>1.5229999999999999</v>
      </c>
      <c r="G17" s="17">
        <v>0.38500000000000001</v>
      </c>
      <c r="H17" s="17">
        <v>0.503</v>
      </c>
      <c r="I17" s="14">
        <v>0.59799999999999998</v>
      </c>
      <c r="J17" s="14">
        <v>0.30599999999999999</v>
      </c>
      <c r="K17" s="14">
        <v>0.13400000000000001</v>
      </c>
      <c r="L17" s="14">
        <v>5.5090000000000003</v>
      </c>
      <c r="M17" s="31">
        <v>1.397</v>
      </c>
      <c r="N17" s="31">
        <v>1.3540000000000001</v>
      </c>
      <c r="O17" s="15">
        <v>8.26</v>
      </c>
    </row>
    <row r="18" spans="1:15" ht="14" x14ac:dyDescent="0.3">
      <c r="A18" s="6">
        <v>11</v>
      </c>
      <c r="B18" s="3" t="s">
        <v>28</v>
      </c>
      <c r="C18" s="7">
        <v>1.57</v>
      </c>
      <c r="D18" s="16">
        <v>0.47699999999999998</v>
      </c>
      <c r="E18" s="17">
        <v>0</v>
      </c>
      <c r="F18" s="17">
        <v>1.706</v>
      </c>
      <c r="G18" s="17">
        <v>0.34300000000000003</v>
      </c>
      <c r="H18" s="17">
        <v>0.55200000000000005</v>
      </c>
      <c r="I18" s="14">
        <v>0.71</v>
      </c>
      <c r="J18" s="14">
        <v>0.251</v>
      </c>
      <c r="K18" s="14">
        <v>0.38200000000000001</v>
      </c>
      <c r="L18" s="14">
        <v>5.9909999999999997</v>
      </c>
      <c r="M18" s="31">
        <v>1.458</v>
      </c>
      <c r="N18" s="31">
        <v>1.4139999999999999</v>
      </c>
      <c r="O18" s="15">
        <v>8.8620000000000001</v>
      </c>
    </row>
    <row r="19" spans="1:15" ht="14" x14ac:dyDescent="0.3">
      <c r="A19" s="6">
        <v>12</v>
      </c>
      <c r="B19" s="3" t="s">
        <v>29</v>
      </c>
      <c r="C19" s="7">
        <v>1.57</v>
      </c>
      <c r="D19" s="16">
        <v>0.61499999999999999</v>
      </c>
      <c r="E19" s="17">
        <v>0</v>
      </c>
      <c r="F19" s="17">
        <v>1.6679999999999999</v>
      </c>
      <c r="G19" s="17">
        <v>0.32100000000000001</v>
      </c>
      <c r="H19" s="17">
        <v>0.57099999999999995</v>
      </c>
      <c r="I19" s="14">
        <v>0.73899999999999999</v>
      </c>
      <c r="J19" s="14">
        <v>0.28799999999999998</v>
      </c>
      <c r="K19" s="14">
        <v>0.18</v>
      </c>
      <c r="L19" s="14">
        <v>5.952</v>
      </c>
      <c r="M19" s="31">
        <v>1.5009999999999999</v>
      </c>
      <c r="N19" s="31">
        <v>1.4550000000000001</v>
      </c>
      <c r="O19" s="15">
        <v>8.9079999999999995</v>
      </c>
    </row>
    <row r="20" spans="1:15" ht="14" x14ac:dyDescent="0.3">
      <c r="A20" s="6">
        <v>13</v>
      </c>
      <c r="B20" s="3" t="s">
        <v>30</v>
      </c>
      <c r="C20" s="7">
        <v>1.57</v>
      </c>
      <c r="D20" s="16">
        <v>0.70699999999999996</v>
      </c>
      <c r="E20" s="17">
        <v>0</v>
      </c>
      <c r="F20" s="17">
        <v>1.454</v>
      </c>
      <c r="G20" s="17">
        <v>0.33500000000000002</v>
      </c>
      <c r="H20" s="17">
        <v>0.59599999999999997</v>
      </c>
      <c r="I20" s="14">
        <v>0.61599999999999999</v>
      </c>
      <c r="J20" s="14">
        <v>0.27400000000000002</v>
      </c>
      <c r="K20" s="14">
        <v>0.23100000000000001</v>
      </c>
      <c r="L20" s="14">
        <v>5.7830000000000004</v>
      </c>
      <c r="M20" s="31">
        <v>1.444</v>
      </c>
      <c r="N20" s="31">
        <v>1.4</v>
      </c>
      <c r="O20" s="15">
        <v>8.6270000000000007</v>
      </c>
    </row>
    <row r="21" spans="1:15" ht="14" x14ac:dyDescent="0.3">
      <c r="A21" s="6">
        <v>14</v>
      </c>
      <c r="B21" s="3" t="s">
        <v>31</v>
      </c>
      <c r="C21" s="7">
        <v>1.57</v>
      </c>
      <c r="D21" s="16">
        <v>0.59499999999999997</v>
      </c>
      <c r="E21" s="17">
        <v>0</v>
      </c>
      <c r="F21" s="17">
        <v>1.8879999999999999</v>
      </c>
      <c r="G21" s="17">
        <v>0.32600000000000001</v>
      </c>
      <c r="H21" s="17">
        <v>0.65200000000000002</v>
      </c>
      <c r="I21" s="14">
        <v>0</v>
      </c>
      <c r="J21" s="14">
        <v>0.3</v>
      </c>
      <c r="K21" s="14">
        <v>0.246</v>
      </c>
      <c r="L21" s="14">
        <v>5.577</v>
      </c>
      <c r="M21" s="31">
        <v>1.3859999999999999</v>
      </c>
      <c r="N21" s="31">
        <v>1.3440000000000001</v>
      </c>
      <c r="O21" s="15">
        <v>8.3070000000000004</v>
      </c>
    </row>
    <row r="22" spans="1:15" ht="14" x14ac:dyDescent="0.3">
      <c r="A22" s="6">
        <v>15</v>
      </c>
      <c r="B22" s="3" t="s">
        <v>32</v>
      </c>
      <c r="C22" s="7">
        <v>1.57</v>
      </c>
      <c r="D22" s="16">
        <v>0</v>
      </c>
      <c r="E22" s="17">
        <v>0</v>
      </c>
      <c r="F22" s="17">
        <v>1.393</v>
      </c>
      <c r="G22" s="17">
        <v>0.28399999999999997</v>
      </c>
      <c r="H22" s="17">
        <v>0.48</v>
      </c>
      <c r="I22" s="14">
        <v>0</v>
      </c>
      <c r="J22" s="14">
        <v>0.23100000000000001</v>
      </c>
      <c r="K22" s="14">
        <v>0.45300000000000001</v>
      </c>
      <c r="L22" s="14">
        <v>4.4109999999999996</v>
      </c>
      <c r="M22" s="31">
        <v>1.0289999999999999</v>
      </c>
      <c r="N22" s="31">
        <v>0.998</v>
      </c>
      <c r="O22" s="15">
        <v>6.4379999999999997</v>
      </c>
    </row>
    <row r="23" spans="1:15" ht="14.5" thickBot="1" x14ac:dyDescent="0.35">
      <c r="A23" s="36">
        <v>16</v>
      </c>
      <c r="B23" s="36" t="s">
        <v>33</v>
      </c>
      <c r="C23" s="38">
        <v>1.57</v>
      </c>
      <c r="D23" s="41">
        <v>0.74099999999999999</v>
      </c>
      <c r="E23" s="41">
        <v>0</v>
      </c>
      <c r="F23" s="41">
        <v>1.4730000000000001</v>
      </c>
      <c r="G23" s="41">
        <v>0.30299999999999999</v>
      </c>
      <c r="H23" s="41">
        <v>0.60299999999999998</v>
      </c>
      <c r="I23" s="35">
        <v>0.78400000000000003</v>
      </c>
      <c r="J23" s="35">
        <v>0.248</v>
      </c>
      <c r="K23" s="35">
        <v>0.29799999999999999</v>
      </c>
      <c r="L23" s="35">
        <v>6.02</v>
      </c>
      <c r="M23" s="33">
        <v>1.488</v>
      </c>
      <c r="N23" s="33">
        <v>1.4419999999999999</v>
      </c>
      <c r="O23" s="46">
        <v>8.9499999999999993</v>
      </c>
    </row>
    <row r="24" spans="1:15" ht="14.5" thickBot="1" x14ac:dyDescent="0.35">
      <c r="A24" s="40">
        <v>1</v>
      </c>
      <c r="B24" s="40">
        <v>2</v>
      </c>
      <c r="C24" s="40">
        <v>3</v>
      </c>
      <c r="D24" s="43">
        <v>4</v>
      </c>
      <c r="E24" s="43">
        <v>5</v>
      </c>
      <c r="F24" s="44">
        <v>6</v>
      </c>
      <c r="G24" s="44">
        <v>7</v>
      </c>
      <c r="H24" s="44">
        <v>8</v>
      </c>
      <c r="I24" s="45">
        <v>9</v>
      </c>
      <c r="J24" s="45">
        <v>10</v>
      </c>
      <c r="K24" s="45">
        <v>11</v>
      </c>
      <c r="L24" s="45">
        <v>12</v>
      </c>
      <c r="M24" s="45">
        <v>13</v>
      </c>
      <c r="N24" s="45">
        <v>14</v>
      </c>
      <c r="O24" s="43">
        <v>15</v>
      </c>
    </row>
    <row r="25" spans="1:15" ht="14" x14ac:dyDescent="0.3">
      <c r="A25" s="37">
        <v>17</v>
      </c>
      <c r="B25" s="37" t="s">
        <v>34</v>
      </c>
      <c r="C25" s="39">
        <v>1.57</v>
      </c>
      <c r="D25" s="42">
        <v>0.61699999999999999</v>
      </c>
      <c r="E25" s="42">
        <v>0</v>
      </c>
      <c r="F25" s="42">
        <v>1.778</v>
      </c>
      <c r="G25" s="42">
        <v>0.33300000000000002</v>
      </c>
      <c r="H25" s="42">
        <v>0.66500000000000004</v>
      </c>
      <c r="I25" s="13">
        <v>0.76600000000000001</v>
      </c>
      <c r="J25" s="13">
        <v>0.307</v>
      </c>
      <c r="K25" s="13">
        <v>0.158</v>
      </c>
      <c r="L25" s="13">
        <v>6.194</v>
      </c>
      <c r="M25" s="32">
        <v>1.57</v>
      </c>
      <c r="N25" s="32">
        <v>1.522</v>
      </c>
      <c r="O25" s="47">
        <v>9.2859999999999996</v>
      </c>
    </row>
    <row r="26" spans="1:15" ht="14" x14ac:dyDescent="0.3">
      <c r="A26" s="6">
        <v>18</v>
      </c>
      <c r="B26" s="3" t="s">
        <v>35</v>
      </c>
      <c r="C26" s="7">
        <v>1.57</v>
      </c>
      <c r="D26" s="16">
        <v>0.40799999999999997</v>
      </c>
      <c r="E26" s="17">
        <v>0</v>
      </c>
      <c r="F26" s="17">
        <v>1.94</v>
      </c>
      <c r="G26" s="17">
        <v>0.23499999999999999</v>
      </c>
      <c r="H26" s="17">
        <v>0.44</v>
      </c>
      <c r="I26" s="14">
        <v>0.57999999999999996</v>
      </c>
      <c r="J26" s="14">
        <v>0.245</v>
      </c>
      <c r="K26" s="14">
        <v>0.12</v>
      </c>
      <c r="L26" s="14">
        <v>5.5380000000000003</v>
      </c>
      <c r="M26" s="31">
        <v>1.409</v>
      </c>
      <c r="N26" s="31">
        <v>1.3660000000000001</v>
      </c>
      <c r="O26" s="15">
        <v>8.3130000000000006</v>
      </c>
    </row>
    <row r="27" spans="1:15" ht="14" x14ac:dyDescent="0.3">
      <c r="A27" s="6">
        <v>19</v>
      </c>
      <c r="B27" s="3" t="s">
        <v>36</v>
      </c>
      <c r="C27" s="7">
        <v>1.57</v>
      </c>
      <c r="D27" s="16">
        <v>0.47599999999999998</v>
      </c>
      <c r="E27" s="17">
        <v>0</v>
      </c>
      <c r="F27" s="17">
        <v>1.7509999999999999</v>
      </c>
      <c r="G27" s="17">
        <v>0.33700000000000002</v>
      </c>
      <c r="H27" s="17">
        <v>0.55100000000000005</v>
      </c>
      <c r="I27" s="14">
        <v>0.72099999999999997</v>
      </c>
      <c r="J27" s="14">
        <v>0.27400000000000002</v>
      </c>
      <c r="K27" s="14">
        <v>0.25700000000000001</v>
      </c>
      <c r="L27" s="14">
        <v>5.9370000000000003</v>
      </c>
      <c r="M27" s="31">
        <v>1.4770000000000001</v>
      </c>
      <c r="N27" s="31">
        <v>1.431</v>
      </c>
      <c r="O27" s="15">
        <v>8.8450000000000006</v>
      </c>
    </row>
    <row r="28" spans="1:15" ht="14" x14ac:dyDescent="0.3">
      <c r="A28" s="6">
        <v>20</v>
      </c>
      <c r="B28" s="3" t="s">
        <v>37</v>
      </c>
      <c r="C28" s="7">
        <v>1.57</v>
      </c>
      <c r="D28" s="16">
        <v>0.46300000000000002</v>
      </c>
      <c r="E28" s="17">
        <v>0</v>
      </c>
      <c r="F28" s="17">
        <v>1.607</v>
      </c>
      <c r="G28" s="17">
        <v>0.32200000000000001</v>
      </c>
      <c r="H28" s="17">
        <v>0.53</v>
      </c>
      <c r="I28" s="14">
        <v>0.621</v>
      </c>
      <c r="J28" s="14">
        <v>0.26500000000000001</v>
      </c>
      <c r="K28" s="14">
        <v>0.35599999999999998</v>
      </c>
      <c r="L28" s="14">
        <v>5.734</v>
      </c>
      <c r="M28" s="31">
        <v>1.3979999999999999</v>
      </c>
      <c r="N28" s="31">
        <v>1.355</v>
      </c>
      <c r="O28" s="15">
        <v>8.4870000000000001</v>
      </c>
    </row>
    <row r="29" spans="1:15" ht="14" x14ac:dyDescent="0.3">
      <c r="A29" s="6">
        <v>21</v>
      </c>
      <c r="B29" s="3" t="s">
        <v>38</v>
      </c>
      <c r="C29" s="7">
        <v>1.57</v>
      </c>
      <c r="D29" s="16">
        <v>0.621</v>
      </c>
      <c r="E29" s="17">
        <v>0</v>
      </c>
      <c r="F29" s="17">
        <v>1.552</v>
      </c>
      <c r="G29" s="18">
        <v>0.29199999999999998</v>
      </c>
      <c r="H29" s="17">
        <v>0.51900000000000002</v>
      </c>
      <c r="I29" s="14">
        <v>0.67100000000000004</v>
      </c>
      <c r="J29" s="14">
        <v>0.26200000000000001</v>
      </c>
      <c r="K29" s="14">
        <v>0.29899999999999999</v>
      </c>
      <c r="L29" s="14">
        <v>5.7859999999999996</v>
      </c>
      <c r="M29" s="31">
        <v>1.427</v>
      </c>
      <c r="N29" s="31">
        <v>1.383</v>
      </c>
      <c r="O29" s="15">
        <v>8.5960000000000001</v>
      </c>
    </row>
    <row r="30" spans="1:15" ht="14" x14ac:dyDescent="0.3">
      <c r="A30" s="6">
        <v>22</v>
      </c>
      <c r="B30" s="3" t="s">
        <v>39</v>
      </c>
      <c r="C30" s="7">
        <v>1.57</v>
      </c>
      <c r="D30" s="16">
        <v>0.442</v>
      </c>
      <c r="E30" s="17">
        <v>0</v>
      </c>
      <c r="F30" s="17">
        <v>1.4490000000000001</v>
      </c>
      <c r="G30" s="17">
        <v>0.36</v>
      </c>
      <c r="H30" s="17">
        <v>0.50800000000000001</v>
      </c>
      <c r="I30" s="14">
        <v>0.498</v>
      </c>
      <c r="J30" s="14">
        <v>0.28299999999999997</v>
      </c>
      <c r="K30" s="14">
        <v>0.872</v>
      </c>
      <c r="L30" s="14">
        <v>5.9820000000000002</v>
      </c>
      <c r="M30" s="31">
        <v>1.329</v>
      </c>
      <c r="N30" s="31">
        <v>1.288</v>
      </c>
      <c r="O30" s="15">
        <v>8.5990000000000002</v>
      </c>
    </row>
    <row r="31" spans="1:15" ht="14" x14ac:dyDescent="0.3">
      <c r="A31" s="6">
        <v>23</v>
      </c>
      <c r="B31" s="3" t="s">
        <v>40</v>
      </c>
      <c r="C31" s="7">
        <v>1.57</v>
      </c>
      <c r="D31" s="16">
        <v>0.53100000000000003</v>
      </c>
      <c r="E31" s="17">
        <v>0</v>
      </c>
      <c r="F31" s="17">
        <v>1.764</v>
      </c>
      <c r="G31" s="17">
        <v>0.37</v>
      </c>
      <c r="H31" s="17">
        <v>0.57999999999999996</v>
      </c>
      <c r="I31" s="14">
        <v>0.621</v>
      </c>
      <c r="J31" s="14">
        <v>0.28899999999999998</v>
      </c>
      <c r="K31" s="14">
        <v>0.17899999999999999</v>
      </c>
      <c r="L31" s="14">
        <v>5.9039999999999999</v>
      </c>
      <c r="M31" s="31">
        <v>1.488</v>
      </c>
      <c r="N31" s="31">
        <v>1.4430000000000001</v>
      </c>
      <c r="O31" s="15">
        <v>8.8350000000000009</v>
      </c>
    </row>
    <row r="32" spans="1:15" ht="14" x14ac:dyDescent="0.3">
      <c r="A32" s="6">
        <v>24</v>
      </c>
      <c r="B32" s="3" t="s">
        <v>41</v>
      </c>
      <c r="C32" s="7">
        <v>1.57</v>
      </c>
      <c r="D32" s="16">
        <v>0.51600000000000001</v>
      </c>
      <c r="E32" s="17">
        <v>0</v>
      </c>
      <c r="F32" s="17">
        <v>1.647</v>
      </c>
      <c r="G32" s="17">
        <v>0.372</v>
      </c>
      <c r="H32" s="17">
        <v>0.58199999999999996</v>
      </c>
      <c r="I32" s="14">
        <v>0.73399999999999999</v>
      </c>
      <c r="J32" s="14">
        <v>0.29199999999999998</v>
      </c>
      <c r="K32" s="14">
        <v>0.109</v>
      </c>
      <c r="L32" s="14">
        <v>5.8220000000000001</v>
      </c>
      <c r="M32" s="31">
        <v>1.4850000000000001</v>
      </c>
      <c r="N32" s="31">
        <v>1.44</v>
      </c>
      <c r="O32" s="15">
        <v>8.7469999999999999</v>
      </c>
    </row>
    <row r="33" spans="1:15" ht="14" x14ac:dyDescent="0.3">
      <c r="A33" s="6">
        <v>25</v>
      </c>
      <c r="B33" s="3" t="s">
        <v>42</v>
      </c>
      <c r="C33" s="7">
        <v>1.57</v>
      </c>
      <c r="D33" s="16">
        <v>0.504</v>
      </c>
      <c r="E33" s="17">
        <v>0</v>
      </c>
      <c r="F33" s="17">
        <v>1.4490000000000001</v>
      </c>
      <c r="G33" s="17">
        <v>0.378</v>
      </c>
      <c r="H33" s="17">
        <v>0.59199999999999997</v>
      </c>
      <c r="I33" s="14">
        <v>0.70899999999999996</v>
      </c>
      <c r="J33" s="14">
        <v>0.29799999999999999</v>
      </c>
      <c r="K33" s="14">
        <v>0.30199999999999999</v>
      </c>
      <c r="L33" s="14">
        <v>5.8019999999999996</v>
      </c>
      <c r="M33" s="31">
        <v>1.43</v>
      </c>
      <c r="N33" s="31">
        <v>1.3859999999999999</v>
      </c>
      <c r="O33" s="15">
        <v>8.6180000000000003</v>
      </c>
    </row>
    <row r="34" spans="1:15" ht="14" x14ac:dyDescent="0.3">
      <c r="A34" s="6">
        <v>26</v>
      </c>
      <c r="B34" s="3" t="s">
        <v>43</v>
      </c>
      <c r="C34" s="7">
        <v>1.57</v>
      </c>
      <c r="D34" s="16">
        <v>0.66200000000000003</v>
      </c>
      <c r="E34" s="17">
        <v>0</v>
      </c>
      <c r="F34" s="17">
        <v>1.2789999999999999</v>
      </c>
      <c r="G34" s="17">
        <v>0.34399999999999997</v>
      </c>
      <c r="H34" s="17">
        <v>0.61299999999999999</v>
      </c>
      <c r="I34" s="14">
        <v>0.79200000000000004</v>
      </c>
      <c r="J34" s="14">
        <v>0.26700000000000002</v>
      </c>
      <c r="K34" s="14">
        <v>0.129</v>
      </c>
      <c r="L34" s="14">
        <v>5.6559999999999997</v>
      </c>
      <c r="M34" s="31">
        <v>1.4370000000000001</v>
      </c>
      <c r="N34" s="31">
        <v>1.393</v>
      </c>
      <c r="O34" s="15">
        <v>8.4860000000000007</v>
      </c>
    </row>
    <row r="35" spans="1:15" ht="14" x14ac:dyDescent="0.3">
      <c r="A35" s="6">
        <v>27</v>
      </c>
      <c r="B35" s="3" t="s">
        <v>44</v>
      </c>
      <c r="C35" s="7">
        <v>1.57</v>
      </c>
      <c r="D35" s="16">
        <v>0.66200000000000003</v>
      </c>
      <c r="E35" s="17">
        <v>0</v>
      </c>
      <c r="F35" s="17">
        <v>1.335</v>
      </c>
      <c r="G35" s="17">
        <v>0.27400000000000002</v>
      </c>
      <c r="H35" s="17">
        <v>0.60399999999999998</v>
      </c>
      <c r="I35" s="14">
        <v>0.81</v>
      </c>
      <c r="J35" s="14">
        <v>0.312</v>
      </c>
      <c r="K35" s="14">
        <v>0.20399999999999999</v>
      </c>
      <c r="L35" s="14">
        <v>5.7709999999999999</v>
      </c>
      <c r="M35" s="31">
        <v>1.4470000000000001</v>
      </c>
      <c r="N35" s="31">
        <v>1.403</v>
      </c>
      <c r="O35" s="15">
        <v>8.6210000000000004</v>
      </c>
    </row>
    <row r="36" spans="1:15" ht="14" x14ac:dyDescent="0.3">
      <c r="A36" s="6">
        <v>28</v>
      </c>
      <c r="B36" s="3" t="s">
        <v>45</v>
      </c>
      <c r="C36" s="7">
        <v>1.57</v>
      </c>
      <c r="D36" s="16">
        <v>0.61</v>
      </c>
      <c r="E36" s="17">
        <v>0</v>
      </c>
      <c r="F36" s="17">
        <v>1.657</v>
      </c>
      <c r="G36" s="17">
        <v>0.31</v>
      </c>
      <c r="H36" s="17">
        <v>0.51800000000000002</v>
      </c>
      <c r="I36" s="14">
        <v>0.71199999999999997</v>
      </c>
      <c r="J36" s="14">
        <v>0.30499999999999999</v>
      </c>
      <c r="K36" s="14">
        <v>0.24299999999999999</v>
      </c>
      <c r="L36" s="14">
        <v>5.9249999999999998</v>
      </c>
      <c r="M36" s="31">
        <v>1.478</v>
      </c>
      <c r="N36" s="31">
        <v>1.4319999999999999</v>
      </c>
      <c r="O36" s="15">
        <v>8.8350000000000009</v>
      </c>
    </row>
    <row r="37" spans="1:15" ht="14" x14ac:dyDescent="0.3">
      <c r="A37" s="6">
        <v>29</v>
      </c>
      <c r="B37" s="3" t="s">
        <v>46</v>
      </c>
      <c r="C37" s="7">
        <v>1.7450000000000001</v>
      </c>
      <c r="D37" s="16">
        <v>0.75800000000000001</v>
      </c>
      <c r="E37" s="17">
        <v>0</v>
      </c>
      <c r="F37" s="17">
        <v>1.748</v>
      </c>
      <c r="G37" s="17">
        <v>0.54200000000000004</v>
      </c>
      <c r="H37" s="17">
        <v>0.63500000000000001</v>
      </c>
      <c r="I37" s="14">
        <v>0.624</v>
      </c>
      <c r="J37" s="14">
        <v>0.27100000000000002</v>
      </c>
      <c r="K37" s="14">
        <v>0.39</v>
      </c>
      <c r="L37" s="14">
        <v>6.7130000000000001</v>
      </c>
      <c r="M37" s="31">
        <v>1.6439999999999999</v>
      </c>
      <c r="N37" s="31">
        <v>1.593</v>
      </c>
      <c r="O37" s="15">
        <v>9.9499999999999993</v>
      </c>
    </row>
    <row r="38" spans="1:15" ht="14" x14ac:dyDescent="0.3">
      <c r="A38" s="6">
        <v>30</v>
      </c>
      <c r="B38" s="3" t="s">
        <v>47</v>
      </c>
      <c r="C38" s="7">
        <v>1.7450000000000001</v>
      </c>
      <c r="D38" s="16">
        <v>0.66</v>
      </c>
      <c r="E38" s="17">
        <v>0</v>
      </c>
      <c r="F38" s="17">
        <v>1.5920000000000001</v>
      </c>
      <c r="G38" s="17">
        <v>0.30399999999999999</v>
      </c>
      <c r="H38" s="17">
        <v>0.63200000000000001</v>
      </c>
      <c r="I38" s="14">
        <v>0.83899999999999997</v>
      </c>
      <c r="J38" s="14">
        <v>0.307</v>
      </c>
      <c r="K38" s="14">
        <v>0.71599999999999997</v>
      </c>
      <c r="L38" s="14">
        <v>6.7949999999999999</v>
      </c>
      <c r="M38" s="31">
        <v>1.581</v>
      </c>
      <c r="N38" s="31">
        <v>1.532</v>
      </c>
      <c r="O38" s="15">
        <v>9.9079999999999995</v>
      </c>
    </row>
    <row r="39" spans="1:15" ht="14" x14ac:dyDescent="0.3">
      <c r="A39" s="6">
        <v>31</v>
      </c>
      <c r="B39" s="3" t="s">
        <v>48</v>
      </c>
      <c r="C39" s="7">
        <v>1.7450000000000001</v>
      </c>
      <c r="D39" s="16">
        <v>0.59599999999999997</v>
      </c>
      <c r="E39" s="17">
        <v>0</v>
      </c>
      <c r="F39" s="17">
        <v>1.7929999999999999</v>
      </c>
      <c r="G39" s="17">
        <v>0.33400000000000002</v>
      </c>
      <c r="H39" s="17">
        <v>0.59399999999999997</v>
      </c>
      <c r="I39" s="14">
        <v>0.76700000000000002</v>
      </c>
      <c r="J39" s="14">
        <v>0.29699999999999999</v>
      </c>
      <c r="K39" s="14">
        <v>0.16</v>
      </c>
      <c r="L39" s="14">
        <v>6.2859999999999996</v>
      </c>
      <c r="M39" s="31">
        <v>1.593</v>
      </c>
      <c r="N39" s="31">
        <v>1.544</v>
      </c>
      <c r="O39" s="15">
        <v>9.423</v>
      </c>
    </row>
    <row r="40" spans="1:15" ht="14" x14ac:dyDescent="0.3">
      <c r="A40" s="6">
        <v>32</v>
      </c>
      <c r="B40" s="3" t="s">
        <v>49</v>
      </c>
      <c r="C40" s="7">
        <v>1.7450000000000001</v>
      </c>
      <c r="D40" s="16">
        <v>0.75800000000000001</v>
      </c>
      <c r="E40" s="17">
        <v>0</v>
      </c>
      <c r="F40" s="17">
        <v>1.7629999999999999</v>
      </c>
      <c r="G40" s="17">
        <v>0.54200000000000004</v>
      </c>
      <c r="H40" s="17">
        <v>0.80100000000000005</v>
      </c>
      <c r="I40" s="14">
        <v>0.624</v>
      </c>
      <c r="J40" s="14">
        <v>0.26700000000000002</v>
      </c>
      <c r="K40" s="14">
        <v>0.17</v>
      </c>
      <c r="L40" s="14">
        <v>6.67</v>
      </c>
      <c r="M40" s="31">
        <v>1.69</v>
      </c>
      <c r="N40" s="31">
        <v>1.6379999999999999</v>
      </c>
      <c r="O40" s="15">
        <v>9.9979999999999993</v>
      </c>
    </row>
    <row r="41" spans="1:15" ht="14" x14ac:dyDescent="0.3">
      <c r="A41" s="6">
        <v>33</v>
      </c>
      <c r="B41" s="3" t="s">
        <v>50</v>
      </c>
      <c r="C41" s="7">
        <v>1.7450000000000001</v>
      </c>
      <c r="D41" s="16">
        <v>0.73099999999999998</v>
      </c>
      <c r="E41" s="17">
        <v>0</v>
      </c>
      <c r="F41" s="17">
        <v>1.526</v>
      </c>
      <c r="G41" s="17">
        <v>0.33100000000000002</v>
      </c>
      <c r="H41" s="17">
        <v>0.68899999999999995</v>
      </c>
      <c r="I41" s="14">
        <v>0.91500000000000004</v>
      </c>
      <c r="J41" s="14">
        <v>0.33100000000000002</v>
      </c>
      <c r="K41" s="14">
        <v>0.42499999999999999</v>
      </c>
      <c r="L41" s="14">
        <v>6.6929999999999996</v>
      </c>
      <c r="M41" s="31">
        <v>1.63</v>
      </c>
      <c r="N41" s="31">
        <v>1.58</v>
      </c>
      <c r="O41" s="15">
        <v>9.9030000000000005</v>
      </c>
    </row>
    <row r="42" spans="1:15" ht="14" x14ac:dyDescent="0.3">
      <c r="A42" s="6">
        <v>34</v>
      </c>
      <c r="B42" s="3" t="s">
        <v>51</v>
      </c>
      <c r="C42" s="7">
        <v>1.7450000000000001</v>
      </c>
      <c r="D42" s="16">
        <v>0.61099999999999999</v>
      </c>
      <c r="E42" s="17">
        <v>0</v>
      </c>
      <c r="F42" s="17">
        <v>1.665</v>
      </c>
      <c r="G42" s="17">
        <v>0.29099999999999998</v>
      </c>
      <c r="H42" s="17">
        <v>0.60499999999999998</v>
      </c>
      <c r="I42" s="14">
        <v>0.80300000000000005</v>
      </c>
      <c r="J42" s="14">
        <v>0.26100000000000001</v>
      </c>
      <c r="K42" s="14">
        <v>0.123</v>
      </c>
      <c r="L42" s="14">
        <v>6.1040000000000001</v>
      </c>
      <c r="M42" s="31">
        <v>1.5549999999999999</v>
      </c>
      <c r="N42" s="31">
        <v>1.508</v>
      </c>
      <c r="O42" s="15">
        <v>9.1669999999999998</v>
      </c>
    </row>
    <row r="43" spans="1:15" ht="14" x14ac:dyDescent="0.3">
      <c r="A43" s="6">
        <v>35</v>
      </c>
      <c r="B43" s="3" t="s">
        <v>52</v>
      </c>
      <c r="C43" s="7">
        <v>1.7450000000000001</v>
      </c>
      <c r="D43" s="16">
        <v>0.65200000000000002</v>
      </c>
      <c r="E43" s="17">
        <v>0</v>
      </c>
      <c r="F43" s="17">
        <v>1.6859999999999999</v>
      </c>
      <c r="G43" s="17">
        <v>0.31</v>
      </c>
      <c r="H43" s="17">
        <v>0.60299999999999998</v>
      </c>
      <c r="I43" s="14">
        <v>0.79100000000000004</v>
      </c>
      <c r="J43" s="14">
        <v>0.33300000000000002</v>
      </c>
      <c r="K43" s="14">
        <v>0.23599999999999999</v>
      </c>
      <c r="L43" s="14">
        <v>6.3559999999999999</v>
      </c>
      <c r="M43" s="31">
        <v>1.5920000000000001</v>
      </c>
      <c r="N43" s="31">
        <v>1.5429999999999999</v>
      </c>
      <c r="O43" s="15">
        <v>9.4909999999999997</v>
      </c>
    </row>
    <row r="44" spans="1:15" ht="14" x14ac:dyDescent="0.3">
      <c r="A44" s="6">
        <v>36</v>
      </c>
      <c r="B44" s="3" t="s">
        <v>53</v>
      </c>
      <c r="C44" s="7">
        <v>1.7450000000000001</v>
      </c>
      <c r="D44" s="16">
        <v>0.68500000000000005</v>
      </c>
      <c r="E44" s="17">
        <v>0</v>
      </c>
      <c r="F44" s="17">
        <v>1.6839999999999999</v>
      </c>
      <c r="G44" s="17">
        <v>0.28100000000000003</v>
      </c>
      <c r="H44" s="17">
        <v>0.56000000000000005</v>
      </c>
      <c r="I44" s="14">
        <v>0.72699999999999998</v>
      </c>
      <c r="J44" s="14">
        <v>0.29499999999999998</v>
      </c>
      <c r="K44" s="14">
        <v>0.27400000000000002</v>
      </c>
      <c r="L44" s="14">
        <v>6.2510000000000003</v>
      </c>
      <c r="M44" s="31">
        <v>1.554</v>
      </c>
      <c r="N44" s="31">
        <v>1.5069999999999999</v>
      </c>
      <c r="O44" s="15">
        <v>9.3119999999999994</v>
      </c>
    </row>
    <row r="45" spans="1:15" ht="14" x14ac:dyDescent="0.3">
      <c r="A45" s="6">
        <v>37</v>
      </c>
      <c r="B45" s="3" t="s">
        <v>54</v>
      </c>
      <c r="C45" s="7">
        <v>1.7450000000000001</v>
      </c>
      <c r="D45" s="16">
        <v>0.65</v>
      </c>
      <c r="E45" s="17">
        <v>0</v>
      </c>
      <c r="F45" s="17">
        <v>1.756</v>
      </c>
      <c r="G45" s="17">
        <v>0.307</v>
      </c>
      <c r="H45" s="17">
        <v>0.63800000000000001</v>
      </c>
      <c r="I45" s="14">
        <v>0.84699999999999998</v>
      </c>
      <c r="J45" s="14">
        <v>0.27500000000000002</v>
      </c>
      <c r="K45" s="14">
        <v>0.214</v>
      </c>
      <c r="L45" s="14">
        <v>6.4320000000000004</v>
      </c>
      <c r="M45" s="31">
        <v>1.617</v>
      </c>
      <c r="N45" s="31">
        <v>1.5669999999999999</v>
      </c>
      <c r="O45" s="15">
        <v>9.6159999999999997</v>
      </c>
    </row>
    <row r="46" spans="1:15" ht="14" x14ac:dyDescent="0.3">
      <c r="A46" s="6">
        <v>38</v>
      </c>
      <c r="B46" s="3" t="s">
        <v>55</v>
      </c>
      <c r="C46" s="7">
        <v>1.7450000000000001</v>
      </c>
      <c r="D46" s="16">
        <v>0.67800000000000005</v>
      </c>
      <c r="E46" s="17">
        <v>0</v>
      </c>
      <c r="F46" s="17">
        <v>1.7809999999999999</v>
      </c>
      <c r="G46" s="17">
        <v>0.311</v>
      </c>
      <c r="H46" s="17">
        <v>0.64700000000000002</v>
      </c>
      <c r="I46" s="14">
        <v>0.85899999999999999</v>
      </c>
      <c r="J46" s="14">
        <v>0.27900000000000003</v>
      </c>
      <c r="K46" s="14">
        <v>0.38100000000000001</v>
      </c>
      <c r="L46" s="14">
        <v>6.681</v>
      </c>
      <c r="M46" s="31">
        <v>1.6379999999999999</v>
      </c>
      <c r="N46" s="31">
        <v>1.5880000000000001</v>
      </c>
      <c r="O46" s="15">
        <v>9.907</v>
      </c>
    </row>
    <row r="47" spans="1:15" ht="14" x14ac:dyDescent="0.3">
      <c r="A47" s="6">
        <v>39</v>
      </c>
      <c r="B47" s="3" t="s">
        <v>56</v>
      </c>
      <c r="C47" s="7">
        <v>1.7450000000000001</v>
      </c>
      <c r="D47" s="16">
        <v>0.57899999999999996</v>
      </c>
      <c r="E47" s="17">
        <v>0</v>
      </c>
      <c r="F47" s="17">
        <v>1.756</v>
      </c>
      <c r="G47" s="17">
        <v>0.307</v>
      </c>
      <c r="H47" s="17">
        <v>0.63900000000000001</v>
      </c>
      <c r="I47" s="14">
        <v>0.84799999999999998</v>
      </c>
      <c r="J47" s="14">
        <v>0.312</v>
      </c>
      <c r="K47" s="14">
        <v>0.26200000000000001</v>
      </c>
      <c r="L47" s="14">
        <v>6.4480000000000004</v>
      </c>
      <c r="M47" s="31">
        <v>1.609</v>
      </c>
      <c r="N47" s="31">
        <v>1.5589999999999999</v>
      </c>
      <c r="O47" s="15">
        <v>9.6159999999999997</v>
      </c>
    </row>
    <row r="48" spans="1:15" ht="14" x14ac:dyDescent="0.3">
      <c r="A48" s="6">
        <v>40</v>
      </c>
      <c r="B48" s="3" t="s">
        <v>57</v>
      </c>
      <c r="C48" s="7">
        <v>1.7450000000000001</v>
      </c>
      <c r="D48" s="16">
        <v>0.53900000000000003</v>
      </c>
      <c r="E48" s="17">
        <v>0</v>
      </c>
      <c r="F48" s="17">
        <v>1.865</v>
      </c>
      <c r="G48" s="17">
        <v>0.26600000000000001</v>
      </c>
      <c r="H48" s="17">
        <v>0.51900000000000002</v>
      </c>
      <c r="I48" s="14">
        <v>0.67200000000000004</v>
      </c>
      <c r="J48" s="14">
        <v>0.28000000000000003</v>
      </c>
      <c r="K48" s="14">
        <v>0.10199999999999999</v>
      </c>
      <c r="L48" s="14">
        <v>5.9880000000000004</v>
      </c>
      <c r="M48" s="31">
        <v>1.53</v>
      </c>
      <c r="N48" s="31">
        <v>1.484</v>
      </c>
      <c r="O48" s="15">
        <v>9.0030000000000001</v>
      </c>
    </row>
    <row r="49" spans="1:15" ht="14" x14ac:dyDescent="0.3">
      <c r="A49" s="6">
        <v>41</v>
      </c>
      <c r="B49" s="3" t="s">
        <v>58</v>
      </c>
      <c r="C49" s="7">
        <v>1.7450000000000001</v>
      </c>
      <c r="D49" s="16">
        <v>0.61499999999999999</v>
      </c>
      <c r="E49" s="17">
        <v>0</v>
      </c>
      <c r="F49" s="17">
        <v>2.0640000000000001</v>
      </c>
      <c r="G49" s="17">
        <v>0.32700000000000001</v>
      </c>
      <c r="H49" s="17">
        <v>0.64900000000000002</v>
      </c>
      <c r="I49" s="14">
        <v>0.753</v>
      </c>
      <c r="J49" s="14">
        <v>0.34799999999999998</v>
      </c>
      <c r="K49" s="14">
        <v>0.14299999999999999</v>
      </c>
      <c r="L49" s="14">
        <v>6.6440000000000001</v>
      </c>
      <c r="M49" s="31">
        <v>1.6910000000000001</v>
      </c>
      <c r="N49" s="31">
        <v>1.639</v>
      </c>
      <c r="O49" s="15">
        <v>9.9740000000000002</v>
      </c>
    </row>
    <row r="50" spans="1:15" ht="14" x14ac:dyDescent="0.3">
      <c r="A50" s="6">
        <v>42</v>
      </c>
      <c r="B50" s="3" t="s">
        <v>59</v>
      </c>
      <c r="C50" s="7">
        <v>1.7450000000000001</v>
      </c>
      <c r="D50" s="16">
        <v>0.63200000000000001</v>
      </c>
      <c r="E50" s="17">
        <v>0</v>
      </c>
      <c r="F50" s="17">
        <v>1.921</v>
      </c>
      <c r="G50" s="17">
        <v>0.33400000000000002</v>
      </c>
      <c r="H50" s="17">
        <v>0.60099999999999998</v>
      </c>
      <c r="I50" s="14">
        <v>0.76800000000000002</v>
      </c>
      <c r="J50" s="14">
        <v>0.35599999999999998</v>
      </c>
      <c r="K50" s="14">
        <v>0.157</v>
      </c>
      <c r="L50" s="14">
        <v>6.5140000000000002</v>
      </c>
      <c r="M50" s="31">
        <v>1.653</v>
      </c>
      <c r="N50" s="31">
        <v>1.6020000000000001</v>
      </c>
      <c r="O50" s="15">
        <v>9.7690000000000001</v>
      </c>
    </row>
    <row r="51" spans="1:15" ht="14" x14ac:dyDescent="0.3">
      <c r="A51" s="6">
        <v>43</v>
      </c>
      <c r="B51" s="3" t="s">
        <v>60</v>
      </c>
      <c r="C51" s="7">
        <v>1.7450000000000001</v>
      </c>
      <c r="D51" s="16">
        <v>0</v>
      </c>
      <c r="E51" s="17">
        <v>0</v>
      </c>
      <c r="F51" s="17">
        <v>1.869</v>
      </c>
      <c r="G51" s="17">
        <v>0.27700000000000002</v>
      </c>
      <c r="H51" s="17">
        <v>0.55200000000000005</v>
      </c>
      <c r="I51" s="14">
        <v>0</v>
      </c>
      <c r="J51" s="14">
        <v>0</v>
      </c>
      <c r="K51" s="14">
        <v>0.32500000000000001</v>
      </c>
      <c r="L51" s="14">
        <v>4.7679999999999998</v>
      </c>
      <c r="M51" s="31">
        <v>1.1559999999999999</v>
      </c>
      <c r="N51" s="31">
        <v>1.1200000000000001</v>
      </c>
      <c r="O51" s="15">
        <v>7.0439999999999996</v>
      </c>
    </row>
    <row r="52" spans="1:15" ht="14" x14ac:dyDescent="0.3">
      <c r="A52" s="6">
        <v>44</v>
      </c>
      <c r="B52" s="19" t="s">
        <v>61</v>
      </c>
      <c r="C52" s="7">
        <v>1.7450000000000001</v>
      </c>
      <c r="D52" s="16">
        <v>0.60799999999999998</v>
      </c>
      <c r="E52" s="17">
        <v>0</v>
      </c>
      <c r="F52" s="17">
        <v>1.982</v>
      </c>
      <c r="G52" s="17">
        <v>0.33700000000000002</v>
      </c>
      <c r="H52" s="17">
        <v>0.66800000000000004</v>
      </c>
      <c r="I52" s="14">
        <v>0.77500000000000002</v>
      </c>
      <c r="J52" s="14">
        <v>0.38600000000000001</v>
      </c>
      <c r="K52" s="14">
        <v>5.8000000000000003E-2</v>
      </c>
      <c r="L52" s="14">
        <v>6.5590000000000002</v>
      </c>
      <c r="M52" s="31">
        <v>1.6910000000000001</v>
      </c>
      <c r="N52" s="31">
        <v>1.639</v>
      </c>
      <c r="O52" s="15">
        <v>9.8889999999999993</v>
      </c>
    </row>
    <row r="53" spans="1:15" ht="14" x14ac:dyDescent="0.3">
      <c r="A53" s="6">
        <v>45</v>
      </c>
      <c r="B53" s="6" t="s">
        <v>62</v>
      </c>
      <c r="C53" s="7">
        <v>1.7450000000000001</v>
      </c>
      <c r="D53" s="16">
        <v>0.57799999999999996</v>
      </c>
      <c r="E53" s="17">
        <v>0</v>
      </c>
      <c r="F53" s="17">
        <v>2.1960000000000002</v>
      </c>
      <c r="G53" s="17">
        <v>0.29799999999999999</v>
      </c>
      <c r="H53" s="17">
        <v>0.53800000000000003</v>
      </c>
      <c r="I53" s="14">
        <v>0.68700000000000006</v>
      </c>
      <c r="J53" s="14">
        <v>0.29799999999999999</v>
      </c>
      <c r="K53" s="14">
        <v>0.16</v>
      </c>
      <c r="L53" s="14">
        <v>6.5</v>
      </c>
      <c r="M53" s="31">
        <v>1.649</v>
      </c>
      <c r="N53" s="31">
        <v>1.5980000000000001</v>
      </c>
      <c r="O53" s="15">
        <v>9.7469999999999999</v>
      </c>
    </row>
    <row r="54" spans="1:15" ht="14" x14ac:dyDescent="0.3">
      <c r="A54" s="6">
        <v>46</v>
      </c>
      <c r="B54" s="19" t="s">
        <v>63</v>
      </c>
      <c r="C54" s="7">
        <v>1.7450000000000001</v>
      </c>
      <c r="D54" s="16">
        <v>0</v>
      </c>
      <c r="E54" s="17">
        <v>0</v>
      </c>
      <c r="F54" s="17">
        <v>2.5249999999999999</v>
      </c>
      <c r="G54" s="17">
        <f>0.3*1.2</f>
        <v>0.36</v>
      </c>
      <c r="H54" s="17">
        <v>0.64900000000000002</v>
      </c>
      <c r="I54" s="14">
        <v>0</v>
      </c>
      <c r="J54" s="14">
        <v>0.36</v>
      </c>
      <c r="K54" s="14">
        <v>0.25900000000000001</v>
      </c>
      <c r="L54" s="14">
        <v>5.8979999999999997</v>
      </c>
      <c r="M54" s="31">
        <v>1.4670000000000001</v>
      </c>
      <c r="N54" s="31">
        <v>1.4219999999999999</v>
      </c>
      <c r="O54" s="15">
        <v>8.7870000000000008</v>
      </c>
    </row>
    <row r="55" spans="1:15" ht="14" x14ac:dyDescent="0.3">
      <c r="A55" s="6">
        <v>47</v>
      </c>
      <c r="B55" s="19" t="s">
        <v>64</v>
      </c>
      <c r="C55" s="7">
        <v>1.7450000000000001</v>
      </c>
      <c r="D55" s="16">
        <v>0.47699999999999998</v>
      </c>
      <c r="E55" s="17">
        <v>0</v>
      </c>
      <c r="F55" s="17">
        <v>2.3380000000000001</v>
      </c>
      <c r="G55" s="17">
        <v>0.26700000000000002</v>
      </c>
      <c r="H55" s="17">
        <v>0.48099999999999998</v>
      </c>
      <c r="I55" s="14">
        <v>0.61399999999999999</v>
      </c>
      <c r="J55" s="14">
        <v>0.3</v>
      </c>
      <c r="K55" s="14">
        <v>0.23599999999999999</v>
      </c>
      <c r="L55" s="14">
        <v>6.4580000000000002</v>
      </c>
      <c r="M55" s="31">
        <v>1.6180000000000001</v>
      </c>
      <c r="N55" s="31">
        <v>1.5680000000000001</v>
      </c>
      <c r="O55" s="15">
        <v>9.6440000000000001</v>
      </c>
    </row>
    <row r="56" spans="1:15" ht="14" x14ac:dyDescent="0.3">
      <c r="A56" s="6">
        <v>48</v>
      </c>
      <c r="B56" s="19" t="s">
        <v>65</v>
      </c>
      <c r="C56" s="7">
        <v>1.7450000000000001</v>
      </c>
      <c r="D56" s="16">
        <v>0.66300000000000003</v>
      </c>
      <c r="E56" s="17">
        <v>0</v>
      </c>
      <c r="F56" s="17">
        <v>1.7689999999999999</v>
      </c>
      <c r="G56" s="17">
        <v>0.28299999999999997</v>
      </c>
      <c r="H56" s="17">
        <v>0.58299999999999996</v>
      </c>
      <c r="I56" s="14">
        <v>0.78200000000000003</v>
      </c>
      <c r="J56" s="14">
        <v>0.28399999999999997</v>
      </c>
      <c r="K56" s="14">
        <v>4.2999999999999997E-2</v>
      </c>
      <c r="L56" s="14">
        <v>6.1520000000000001</v>
      </c>
      <c r="M56" s="31">
        <v>1.589</v>
      </c>
      <c r="N56" s="31">
        <v>1.54</v>
      </c>
      <c r="O56" s="15">
        <v>9.2810000000000006</v>
      </c>
    </row>
    <row r="57" spans="1:15" ht="14" x14ac:dyDescent="0.3">
      <c r="A57" s="6">
        <v>49</v>
      </c>
      <c r="B57" s="19" t="s">
        <v>66</v>
      </c>
      <c r="C57" s="7">
        <v>1.7450000000000001</v>
      </c>
      <c r="D57" s="16">
        <v>0.61099999999999999</v>
      </c>
      <c r="E57" s="17">
        <v>0</v>
      </c>
      <c r="F57" s="17">
        <v>1.7310000000000001</v>
      </c>
      <c r="G57" s="17">
        <v>0.33</v>
      </c>
      <c r="H57" s="17">
        <v>0.58199999999999996</v>
      </c>
      <c r="I57" s="14">
        <v>0.75900000000000001</v>
      </c>
      <c r="J57" s="14">
        <v>0.29799999999999999</v>
      </c>
      <c r="K57" s="14">
        <v>0.19</v>
      </c>
      <c r="L57" s="14">
        <v>6.2460000000000004</v>
      </c>
      <c r="M57" s="31">
        <v>1.575</v>
      </c>
      <c r="N57" s="31">
        <v>1.5269999999999999</v>
      </c>
      <c r="O57" s="15">
        <v>9.3480000000000008</v>
      </c>
    </row>
    <row r="58" spans="1:15" ht="14.5" thickBot="1" x14ac:dyDescent="0.35">
      <c r="A58" s="36">
        <v>50</v>
      </c>
      <c r="B58" s="19" t="s">
        <v>67</v>
      </c>
      <c r="C58" s="38">
        <v>1.7450000000000001</v>
      </c>
      <c r="D58" s="41">
        <v>0.64200000000000002</v>
      </c>
      <c r="E58" s="41">
        <v>0</v>
      </c>
      <c r="F58" s="41">
        <v>1.831</v>
      </c>
      <c r="G58" s="41">
        <v>0.34599999999999997</v>
      </c>
      <c r="H58" s="41">
        <v>0.623</v>
      </c>
      <c r="I58" s="35">
        <v>0.79600000000000004</v>
      </c>
      <c r="J58" s="35">
        <v>0.315</v>
      </c>
      <c r="K58" s="35">
        <v>0.39400000000000002</v>
      </c>
      <c r="L58" s="35">
        <v>6.6920000000000002</v>
      </c>
      <c r="M58" s="33">
        <v>1.6379999999999999</v>
      </c>
      <c r="N58" s="33">
        <v>1.5880000000000001</v>
      </c>
      <c r="O58" s="46">
        <v>9.9179999999999993</v>
      </c>
    </row>
    <row r="59" spans="1:15" ht="14.5" thickBot="1" x14ac:dyDescent="0.35">
      <c r="A59" s="40">
        <v>1</v>
      </c>
      <c r="B59" s="40">
        <v>2</v>
      </c>
      <c r="C59" s="40">
        <v>3</v>
      </c>
      <c r="D59" s="43">
        <v>4</v>
      </c>
      <c r="E59" s="43">
        <v>5</v>
      </c>
      <c r="F59" s="44">
        <v>6</v>
      </c>
      <c r="G59" s="44">
        <v>7</v>
      </c>
      <c r="H59" s="44">
        <v>8</v>
      </c>
      <c r="I59" s="45">
        <v>9</v>
      </c>
      <c r="J59" s="45">
        <v>10</v>
      </c>
      <c r="K59" s="45">
        <v>11</v>
      </c>
      <c r="L59" s="45">
        <v>12</v>
      </c>
      <c r="M59" s="45">
        <v>13</v>
      </c>
      <c r="N59" s="45">
        <v>14</v>
      </c>
      <c r="O59" s="43">
        <v>15</v>
      </c>
    </row>
    <row r="60" spans="1:15" ht="14" x14ac:dyDescent="0.3">
      <c r="A60" s="37">
        <v>51</v>
      </c>
      <c r="B60" s="37" t="s">
        <v>68</v>
      </c>
      <c r="C60" s="39">
        <v>1.7450000000000001</v>
      </c>
      <c r="D60" s="42">
        <v>0.63400000000000001</v>
      </c>
      <c r="E60" s="42">
        <v>0</v>
      </c>
      <c r="F60" s="42">
        <v>2.0169999999999999</v>
      </c>
      <c r="G60" s="42">
        <v>0.33300000000000002</v>
      </c>
      <c r="H60" s="42">
        <v>0.6</v>
      </c>
      <c r="I60" s="13">
        <v>0.76600000000000001</v>
      </c>
      <c r="J60" s="13">
        <v>0.318</v>
      </c>
      <c r="K60" s="13">
        <v>0.17799999999999999</v>
      </c>
      <c r="L60" s="13">
        <v>6.5910000000000002</v>
      </c>
      <c r="M60" s="32">
        <v>1.6679999999999999</v>
      </c>
      <c r="N60" s="32">
        <v>1.617</v>
      </c>
      <c r="O60" s="47">
        <v>9.8759999999999994</v>
      </c>
    </row>
    <row r="61" spans="1:15" ht="14" x14ac:dyDescent="0.3">
      <c r="A61" s="6">
        <v>52</v>
      </c>
      <c r="B61" s="19" t="s">
        <v>69</v>
      </c>
      <c r="C61" s="7">
        <v>1.7450000000000001</v>
      </c>
      <c r="D61" s="16">
        <v>0.71</v>
      </c>
      <c r="E61" s="17">
        <v>0</v>
      </c>
      <c r="F61" s="17">
        <v>1.7230000000000001</v>
      </c>
      <c r="G61" s="17">
        <v>0.28799999999999998</v>
      </c>
      <c r="H61" s="17">
        <v>0.57299999999999995</v>
      </c>
      <c r="I61" s="14">
        <v>0.74399999999999999</v>
      </c>
      <c r="J61" s="14">
        <v>0.3</v>
      </c>
      <c r="K61" s="14">
        <v>5.6000000000000001E-2</v>
      </c>
      <c r="L61" s="14">
        <v>6.1390000000000002</v>
      </c>
      <c r="M61" s="31">
        <v>1.5820000000000001</v>
      </c>
      <c r="N61" s="31">
        <v>1.5329999999999999</v>
      </c>
      <c r="O61" s="15">
        <v>9.2539999999999996</v>
      </c>
    </row>
    <row r="62" spans="1:15" ht="14" x14ac:dyDescent="0.3">
      <c r="A62" s="6">
        <v>53</v>
      </c>
      <c r="B62" s="6" t="s">
        <v>70</v>
      </c>
      <c r="C62" s="7">
        <v>1.7450000000000001</v>
      </c>
      <c r="D62" s="16">
        <v>0.61399999999999999</v>
      </c>
      <c r="E62" s="16">
        <v>0</v>
      </c>
      <c r="F62" s="16">
        <v>1.7809999999999999</v>
      </c>
      <c r="G62" s="16">
        <v>0.315</v>
      </c>
      <c r="H62" s="16">
        <v>0.56000000000000005</v>
      </c>
      <c r="I62" s="14">
        <v>0.73399999999999999</v>
      </c>
      <c r="J62" s="14">
        <v>0.30199999999999999</v>
      </c>
      <c r="K62" s="14">
        <v>0.27200000000000002</v>
      </c>
      <c r="L62" s="14">
        <v>6.3230000000000004</v>
      </c>
      <c r="M62" s="31">
        <v>1.5740000000000001</v>
      </c>
      <c r="N62" s="31">
        <v>1.5249999999999999</v>
      </c>
      <c r="O62" s="15">
        <v>9.4220000000000006</v>
      </c>
    </row>
    <row r="63" spans="1:15" ht="14" x14ac:dyDescent="0.3">
      <c r="A63" s="6">
        <v>54</v>
      </c>
      <c r="B63" s="6" t="s">
        <v>71</v>
      </c>
      <c r="C63" s="7">
        <v>1.7450000000000001</v>
      </c>
      <c r="D63" s="16">
        <v>0.64300000000000002</v>
      </c>
      <c r="E63" s="16">
        <v>0</v>
      </c>
      <c r="F63" s="16">
        <v>1.8919999999999999</v>
      </c>
      <c r="G63" s="16">
        <v>0.34100000000000003</v>
      </c>
      <c r="H63" s="16">
        <v>0.60499999999999998</v>
      </c>
      <c r="I63" s="14">
        <v>0.79400000000000004</v>
      </c>
      <c r="J63" s="14">
        <v>0.30399999999999999</v>
      </c>
      <c r="K63" s="14">
        <v>0.26900000000000002</v>
      </c>
      <c r="L63" s="14">
        <v>6.593</v>
      </c>
      <c r="M63" s="31">
        <v>1.645</v>
      </c>
      <c r="N63" s="31">
        <v>1.5940000000000001</v>
      </c>
      <c r="O63" s="15">
        <v>9.8320000000000007</v>
      </c>
    </row>
    <row r="64" spans="1:15" ht="14" x14ac:dyDescent="0.3">
      <c r="A64" s="6">
        <v>55</v>
      </c>
      <c r="B64" s="19" t="s">
        <v>72</v>
      </c>
      <c r="C64" s="7">
        <v>1.7450000000000001</v>
      </c>
      <c r="D64" s="16">
        <v>0.35899999999999999</v>
      </c>
      <c r="E64" s="17">
        <v>0</v>
      </c>
      <c r="F64" s="17">
        <v>1.7709999999999999</v>
      </c>
      <c r="G64" s="17">
        <v>0.31</v>
      </c>
      <c r="H64" s="17">
        <v>0.67800000000000005</v>
      </c>
      <c r="I64" s="14">
        <v>0.98099999999999998</v>
      </c>
      <c r="J64" s="14">
        <v>0.26200000000000001</v>
      </c>
      <c r="K64" s="14">
        <v>0.107</v>
      </c>
      <c r="L64" s="14">
        <v>6.2130000000000001</v>
      </c>
      <c r="M64" s="31">
        <v>1.5880000000000001</v>
      </c>
      <c r="N64" s="31">
        <v>1.5389999999999999</v>
      </c>
      <c r="O64" s="15">
        <v>9.34</v>
      </c>
    </row>
    <row r="65" spans="1:15" ht="14" x14ac:dyDescent="0.3">
      <c r="A65" s="6"/>
      <c r="B65" s="5" t="s">
        <v>10</v>
      </c>
      <c r="C65" s="21"/>
      <c r="D65" s="21"/>
      <c r="E65" s="7"/>
      <c r="F65" s="15"/>
      <c r="G65" s="15"/>
      <c r="H65" s="15"/>
      <c r="I65" s="29"/>
      <c r="J65" s="29"/>
      <c r="K65" s="29"/>
      <c r="L65" s="29"/>
      <c r="M65" s="29"/>
      <c r="N65" s="29"/>
      <c r="O65" s="15"/>
    </row>
    <row r="66" spans="1:15" ht="14" x14ac:dyDescent="0.3">
      <c r="A66" s="6">
        <v>56</v>
      </c>
      <c r="B66" s="6" t="s">
        <v>73</v>
      </c>
      <c r="C66" s="7">
        <v>1.57</v>
      </c>
      <c r="D66" s="16">
        <v>0.56699999999999995</v>
      </c>
      <c r="E66" s="16">
        <v>3.3860000000000001</v>
      </c>
      <c r="F66" s="17">
        <v>1.161</v>
      </c>
      <c r="G66" s="17">
        <v>0.42699999999999999</v>
      </c>
      <c r="H66" s="17">
        <v>0.57899999999999996</v>
      </c>
      <c r="I66" s="14">
        <v>0.73</v>
      </c>
      <c r="J66" s="14">
        <v>0.151</v>
      </c>
      <c r="K66" s="14">
        <v>1.3149999999999999</v>
      </c>
      <c r="L66" s="14">
        <v>9.8859999999999992</v>
      </c>
      <c r="M66" s="31">
        <v>2.2290000000000001</v>
      </c>
      <c r="N66" s="31">
        <v>2.16</v>
      </c>
      <c r="O66" s="15">
        <v>14.275</v>
      </c>
    </row>
    <row r="67" spans="1:15" ht="14" x14ac:dyDescent="0.3">
      <c r="A67" s="6">
        <v>57</v>
      </c>
      <c r="B67" s="6" t="s">
        <v>74</v>
      </c>
      <c r="C67" s="7">
        <v>1.57</v>
      </c>
      <c r="D67" s="16">
        <v>0.55500000000000005</v>
      </c>
      <c r="E67" s="16">
        <v>3.2040000000000002</v>
      </c>
      <c r="F67" s="17">
        <v>1.66</v>
      </c>
      <c r="G67" s="17">
        <v>0.28199999999999997</v>
      </c>
      <c r="H67" s="17">
        <v>0.47199999999999998</v>
      </c>
      <c r="I67" s="14">
        <v>0.76</v>
      </c>
      <c r="J67" s="14">
        <v>8.6999999999999994E-2</v>
      </c>
      <c r="K67" s="14">
        <v>1.0580000000000001</v>
      </c>
      <c r="L67" s="14">
        <v>9.6479999999999997</v>
      </c>
      <c r="M67" s="31">
        <v>2.234</v>
      </c>
      <c r="N67" s="31">
        <v>2.165</v>
      </c>
      <c r="O67" s="15">
        <v>14.047000000000001</v>
      </c>
    </row>
    <row r="68" spans="1:15" ht="14" x14ac:dyDescent="0.3">
      <c r="A68" s="6">
        <v>58</v>
      </c>
      <c r="B68" s="6" t="s">
        <v>75</v>
      </c>
      <c r="C68" s="7">
        <v>1.57</v>
      </c>
      <c r="D68" s="16">
        <v>0.80100000000000005</v>
      </c>
      <c r="E68" s="16">
        <v>3.2850000000000001</v>
      </c>
      <c r="F68" s="17">
        <v>2.2010000000000001</v>
      </c>
      <c r="G68" s="17">
        <v>0.39400000000000002</v>
      </c>
      <c r="H68" s="17">
        <v>0.51700000000000002</v>
      </c>
      <c r="I68" s="14">
        <v>0</v>
      </c>
      <c r="J68" s="14">
        <v>0</v>
      </c>
      <c r="K68" s="14">
        <v>0.76200000000000001</v>
      </c>
      <c r="L68" s="14">
        <v>9.5299999999999994</v>
      </c>
      <c r="M68" s="31">
        <v>2.2799999999999998</v>
      </c>
      <c r="N68" s="31">
        <f>(L68+M68-K68)*20/100</f>
        <v>2.2096</v>
      </c>
      <c r="O68" s="15">
        <v>14.02</v>
      </c>
    </row>
    <row r="69" spans="1:15" ht="14" x14ac:dyDescent="0.3">
      <c r="A69" s="6">
        <v>59</v>
      </c>
      <c r="B69" s="6" t="s">
        <v>76</v>
      </c>
      <c r="C69" s="7">
        <v>1.57</v>
      </c>
      <c r="D69" s="16">
        <v>0</v>
      </c>
      <c r="E69" s="16">
        <v>3.3410000000000002</v>
      </c>
      <c r="F69" s="17">
        <v>1.8779999999999999</v>
      </c>
      <c r="G69" s="17">
        <v>0.45800000000000002</v>
      </c>
      <c r="H69" s="17">
        <v>0.752</v>
      </c>
      <c r="I69" s="14">
        <v>0</v>
      </c>
      <c r="J69" s="14">
        <v>0.11700000000000001</v>
      </c>
      <c r="K69" s="14">
        <v>0.92</v>
      </c>
      <c r="L69" s="14">
        <v>9.0359999999999996</v>
      </c>
      <c r="M69" s="31">
        <v>2.11</v>
      </c>
      <c r="N69" s="31">
        <v>2.0459999999999998</v>
      </c>
      <c r="O69" s="15">
        <v>13.192</v>
      </c>
    </row>
    <row r="70" spans="1:15" ht="14" x14ac:dyDescent="0.3">
      <c r="A70" s="6"/>
      <c r="B70" s="22" t="s">
        <v>11</v>
      </c>
      <c r="C70" s="23"/>
      <c r="D70" s="21"/>
      <c r="E70" s="15"/>
      <c r="F70" s="15"/>
      <c r="G70" s="15"/>
      <c r="H70" s="15"/>
      <c r="I70" s="29"/>
      <c r="J70" s="29"/>
      <c r="K70" s="29"/>
      <c r="L70" s="29"/>
      <c r="M70" s="29"/>
      <c r="N70" s="29"/>
      <c r="O70" s="15"/>
    </row>
    <row r="71" spans="1:15" ht="14" x14ac:dyDescent="0.3">
      <c r="A71" s="6">
        <v>60</v>
      </c>
      <c r="B71" s="19" t="s">
        <v>77</v>
      </c>
      <c r="C71" s="20">
        <v>1.6060000000000001</v>
      </c>
      <c r="D71" s="7">
        <v>0</v>
      </c>
      <c r="E71" s="8">
        <v>0</v>
      </c>
      <c r="F71" s="8">
        <v>1.84</v>
      </c>
      <c r="G71" s="8">
        <v>0.125</v>
      </c>
      <c r="H71" s="8">
        <v>0.51700000000000002</v>
      </c>
      <c r="I71" s="14">
        <v>0.53300000000000003</v>
      </c>
      <c r="J71" s="14">
        <v>0.89500000000000002</v>
      </c>
      <c r="K71" s="14">
        <v>7.2999999999999995E-2</v>
      </c>
      <c r="L71" s="14">
        <v>5.5890000000000004</v>
      </c>
      <c r="M71" s="31">
        <v>1.4350000000000001</v>
      </c>
      <c r="N71" s="31">
        <v>1.391</v>
      </c>
      <c r="O71" s="15">
        <v>8.4149999999999991</v>
      </c>
    </row>
    <row r="72" spans="1:15" ht="14" x14ac:dyDescent="0.3">
      <c r="A72" s="6">
        <v>61</v>
      </c>
      <c r="B72" s="19" t="s">
        <v>78</v>
      </c>
      <c r="C72" s="20">
        <v>1.6060000000000001</v>
      </c>
      <c r="D72" s="8">
        <v>0</v>
      </c>
      <c r="E72" s="8">
        <v>0</v>
      </c>
      <c r="F72" s="8">
        <v>1.796</v>
      </c>
      <c r="G72" s="8">
        <v>0.122</v>
      </c>
      <c r="H72" s="8">
        <v>0.52700000000000002</v>
      </c>
      <c r="I72" s="14">
        <v>0.52100000000000002</v>
      </c>
      <c r="J72" s="14">
        <v>0.73399999999999999</v>
      </c>
      <c r="K72" s="14">
        <v>3.7999999999999999E-2</v>
      </c>
      <c r="L72" s="14">
        <v>5.3440000000000003</v>
      </c>
      <c r="M72" s="31">
        <v>1.38</v>
      </c>
      <c r="N72" s="31">
        <v>1.3380000000000001</v>
      </c>
      <c r="O72" s="15">
        <v>8.0619999999999994</v>
      </c>
    </row>
    <row r="73" spans="1:15" ht="14" x14ac:dyDescent="0.3">
      <c r="A73" s="6">
        <v>62</v>
      </c>
      <c r="B73" s="19" t="s">
        <v>79</v>
      </c>
      <c r="C73" s="20">
        <v>1.6060000000000001</v>
      </c>
      <c r="D73" s="8">
        <v>0</v>
      </c>
      <c r="E73" s="8">
        <v>0</v>
      </c>
      <c r="F73" s="8">
        <v>1.8640000000000001</v>
      </c>
      <c r="G73" s="8">
        <v>0.13400000000000001</v>
      </c>
      <c r="H73" s="8">
        <v>0.57599999999999996</v>
      </c>
      <c r="I73" s="14">
        <v>0.56899999999999995</v>
      </c>
      <c r="J73" s="14">
        <v>0.78900000000000003</v>
      </c>
      <c r="K73" s="14">
        <v>0.114</v>
      </c>
      <c r="L73" s="14">
        <v>5.6520000000000001</v>
      </c>
      <c r="M73" s="31">
        <v>1.44</v>
      </c>
      <c r="N73" s="31">
        <v>1.3959999999999999</v>
      </c>
      <c r="O73" s="15">
        <v>8.4879999999999995</v>
      </c>
    </row>
    <row r="74" spans="1:15" ht="14" x14ac:dyDescent="0.3">
      <c r="A74" s="6">
        <v>63</v>
      </c>
      <c r="B74" s="19" t="s">
        <v>80</v>
      </c>
      <c r="C74" s="20">
        <v>1.6060000000000001</v>
      </c>
      <c r="D74" s="8">
        <v>0</v>
      </c>
      <c r="E74" s="8">
        <v>0</v>
      </c>
      <c r="F74" s="8">
        <v>1.839</v>
      </c>
      <c r="G74" s="8">
        <v>0.13300000000000001</v>
      </c>
      <c r="H74" s="8">
        <v>0.57199999999999995</v>
      </c>
      <c r="I74" s="14">
        <v>0.56499999999999995</v>
      </c>
      <c r="J74" s="14">
        <v>0.80100000000000005</v>
      </c>
      <c r="K74" s="14">
        <v>7.0999999999999994E-2</v>
      </c>
      <c r="L74" s="14">
        <v>5.5869999999999997</v>
      </c>
      <c r="M74" s="31">
        <v>1.4350000000000001</v>
      </c>
      <c r="N74" s="31">
        <v>1.391</v>
      </c>
      <c r="O74" s="15">
        <v>8.4130000000000003</v>
      </c>
    </row>
    <row r="75" spans="1:15" ht="14" x14ac:dyDescent="0.3">
      <c r="A75" s="6">
        <v>64</v>
      </c>
      <c r="B75" s="19" t="s">
        <v>81</v>
      </c>
      <c r="C75" s="20">
        <v>0</v>
      </c>
      <c r="D75" s="8">
        <v>0</v>
      </c>
      <c r="E75" s="8">
        <v>0</v>
      </c>
      <c r="F75" s="8">
        <v>1.006</v>
      </c>
      <c r="G75" s="8">
        <v>8.5000000000000006E-2</v>
      </c>
      <c r="H75" s="8">
        <v>0.76500000000000001</v>
      </c>
      <c r="I75" s="14">
        <v>0.875</v>
      </c>
      <c r="J75" s="14">
        <v>0</v>
      </c>
      <c r="K75" s="14">
        <v>0.17299999999999999</v>
      </c>
      <c r="L75" s="14">
        <v>2.9039999999999999</v>
      </c>
      <c r="M75" s="31">
        <v>0.71</v>
      </c>
      <c r="N75" s="31">
        <v>0.68899999999999995</v>
      </c>
      <c r="O75" s="15">
        <v>4.3029999999999999</v>
      </c>
    </row>
    <row r="76" spans="1:15" ht="14" x14ac:dyDescent="0.3">
      <c r="A76" s="6">
        <v>65</v>
      </c>
      <c r="B76" s="19" t="s">
        <v>82</v>
      </c>
      <c r="C76" s="20">
        <v>0</v>
      </c>
      <c r="D76" s="8">
        <v>0</v>
      </c>
      <c r="E76" s="8">
        <v>0</v>
      </c>
      <c r="F76" s="8">
        <f>0.981*0.9</f>
        <v>0.88290000000000002</v>
      </c>
      <c r="G76" s="8">
        <v>5.6000000000000001E-2</v>
      </c>
      <c r="H76" s="8">
        <v>0.93200000000000005</v>
      </c>
      <c r="I76" s="14">
        <v>0.91</v>
      </c>
      <c r="J76" s="14">
        <v>0.82599999999999996</v>
      </c>
      <c r="K76" s="14">
        <f>0.24*0.6</f>
        <v>0.14399999999999999</v>
      </c>
      <c r="L76" s="14">
        <v>3.7509999999999999</v>
      </c>
      <c r="M76" s="31">
        <v>0.93799999999999994</v>
      </c>
      <c r="N76" s="31">
        <v>0.90900000000000003</v>
      </c>
      <c r="O76" s="15">
        <v>5.5979999999999999</v>
      </c>
    </row>
    <row r="77" spans="1:15" ht="14" x14ac:dyDescent="0.3">
      <c r="A77" s="6">
        <v>66</v>
      </c>
      <c r="B77" s="19" t="s">
        <v>83</v>
      </c>
      <c r="C77" s="20">
        <v>1.6060000000000001</v>
      </c>
      <c r="D77" s="8">
        <v>0</v>
      </c>
      <c r="E77" s="8">
        <v>0</v>
      </c>
      <c r="F77" s="8">
        <v>1.3660000000000001</v>
      </c>
      <c r="G77" s="8">
        <v>0.129</v>
      </c>
      <c r="H77" s="8">
        <v>0.65800000000000003</v>
      </c>
      <c r="I77" s="14">
        <v>0.54600000000000004</v>
      </c>
      <c r="J77" s="14">
        <v>0.63400000000000001</v>
      </c>
      <c r="K77" s="14">
        <v>0.104</v>
      </c>
      <c r="L77" s="14">
        <v>5.0430000000000001</v>
      </c>
      <c r="M77" s="31">
        <v>1.2849999999999999</v>
      </c>
      <c r="N77" s="31">
        <v>1.2450000000000001</v>
      </c>
      <c r="O77" s="15">
        <v>7.5730000000000004</v>
      </c>
    </row>
    <row r="78" spans="1:15" ht="14" x14ac:dyDescent="0.3">
      <c r="A78" s="6">
        <v>67</v>
      </c>
      <c r="B78" s="19" t="s">
        <v>84</v>
      </c>
      <c r="C78" s="20">
        <v>1.6060000000000001</v>
      </c>
      <c r="D78" s="8">
        <v>0</v>
      </c>
      <c r="E78" s="8">
        <v>0</v>
      </c>
      <c r="F78" s="8">
        <v>1.38</v>
      </c>
      <c r="G78" s="8">
        <v>0.13</v>
      </c>
      <c r="H78" s="8">
        <v>0.66500000000000004</v>
      </c>
      <c r="I78" s="14">
        <v>0.55200000000000005</v>
      </c>
      <c r="J78" s="14">
        <v>0.68600000000000005</v>
      </c>
      <c r="K78" s="14">
        <v>0.11600000000000001</v>
      </c>
      <c r="L78" s="14">
        <v>5.1349999999999998</v>
      </c>
      <c r="M78" s="31">
        <v>1.3049999999999999</v>
      </c>
      <c r="N78" s="31">
        <v>1.2649999999999999</v>
      </c>
      <c r="O78" s="15">
        <v>7.7050000000000001</v>
      </c>
    </row>
    <row r="79" spans="1:15" ht="14" x14ac:dyDescent="0.3">
      <c r="A79" s="6">
        <v>68</v>
      </c>
      <c r="B79" s="19" t="s">
        <v>85</v>
      </c>
      <c r="C79" s="20">
        <v>1.6060000000000001</v>
      </c>
      <c r="D79" s="8">
        <v>0</v>
      </c>
      <c r="E79" s="8">
        <v>0</v>
      </c>
      <c r="F79" s="8">
        <v>1.345</v>
      </c>
      <c r="G79" s="8">
        <v>0.129</v>
      </c>
      <c r="H79" s="8">
        <v>0.65700000000000003</v>
      </c>
      <c r="I79" s="14">
        <v>0.54500000000000004</v>
      </c>
      <c r="J79" s="14">
        <v>0.75600000000000001</v>
      </c>
      <c r="K79" s="14">
        <v>6.9000000000000006E-2</v>
      </c>
      <c r="L79" s="14">
        <v>5.1070000000000002</v>
      </c>
      <c r="M79" s="31">
        <v>1.31</v>
      </c>
      <c r="N79" s="31">
        <v>1.27</v>
      </c>
      <c r="O79" s="15">
        <v>7.6870000000000003</v>
      </c>
    </row>
    <row r="80" spans="1:15" ht="14" x14ac:dyDescent="0.3">
      <c r="A80" s="6">
        <v>69</v>
      </c>
      <c r="B80" s="19" t="s">
        <v>86</v>
      </c>
      <c r="C80" s="20">
        <v>0</v>
      </c>
      <c r="D80" s="8">
        <v>0</v>
      </c>
      <c r="E80" s="8">
        <v>0</v>
      </c>
      <c r="F80" s="8">
        <v>2.2549999999999999</v>
      </c>
      <c r="G80" s="8">
        <v>0.15</v>
      </c>
      <c r="H80" s="8">
        <v>0.55600000000000005</v>
      </c>
      <c r="I80" s="14">
        <v>0.31900000000000001</v>
      </c>
      <c r="J80" s="14">
        <v>0.83299999999999996</v>
      </c>
      <c r="K80" s="14">
        <v>4.7E-2</v>
      </c>
      <c r="L80" s="14">
        <v>4.16</v>
      </c>
      <c r="M80" s="31">
        <v>1.07</v>
      </c>
      <c r="N80" s="31">
        <v>1.0369999999999999</v>
      </c>
      <c r="O80" s="15">
        <v>6.2670000000000003</v>
      </c>
    </row>
    <row r="81" spans="1:15" ht="14" x14ac:dyDescent="0.3">
      <c r="A81" s="6">
        <v>70</v>
      </c>
      <c r="B81" s="19" t="s">
        <v>87</v>
      </c>
      <c r="C81" s="20">
        <v>1.6060000000000001</v>
      </c>
      <c r="D81" s="8">
        <v>0</v>
      </c>
      <c r="E81" s="8">
        <v>0</v>
      </c>
      <c r="F81" s="8">
        <v>1.7509999999999999</v>
      </c>
      <c r="G81" s="8">
        <v>0.153</v>
      </c>
      <c r="H81" s="8">
        <v>0.66100000000000003</v>
      </c>
      <c r="I81" s="14">
        <v>0.65200000000000002</v>
      </c>
      <c r="J81" s="14">
        <v>0.68100000000000005</v>
      </c>
      <c r="K81" s="14">
        <v>4.8000000000000001E-2</v>
      </c>
      <c r="L81" s="14">
        <v>5.5519999999999996</v>
      </c>
      <c r="M81" s="31">
        <v>1.431</v>
      </c>
      <c r="N81" s="31">
        <v>1.387</v>
      </c>
      <c r="O81" s="15">
        <v>8.3699999999999992</v>
      </c>
    </row>
    <row r="82" spans="1:15" ht="14" x14ac:dyDescent="0.3">
      <c r="A82" s="6">
        <v>71</v>
      </c>
      <c r="B82" s="19" t="s">
        <v>88</v>
      </c>
      <c r="C82" s="20">
        <v>0</v>
      </c>
      <c r="D82" s="8">
        <v>0</v>
      </c>
      <c r="E82" s="8">
        <v>0</v>
      </c>
      <c r="F82" s="8">
        <v>1.5389999999999999</v>
      </c>
      <c r="G82" s="8">
        <v>0.151</v>
      </c>
      <c r="H82" s="8">
        <v>0.65300000000000002</v>
      </c>
      <c r="I82" s="14">
        <v>0</v>
      </c>
      <c r="J82" s="14">
        <v>0</v>
      </c>
      <c r="K82" s="14">
        <v>0.19</v>
      </c>
      <c r="L82" s="14">
        <v>2.5329999999999999</v>
      </c>
      <c r="M82" s="31">
        <v>0.61</v>
      </c>
      <c r="N82" s="31">
        <v>0.59099999999999997</v>
      </c>
      <c r="O82" s="15">
        <v>3.734</v>
      </c>
    </row>
    <row r="83" spans="1:15" ht="14" x14ac:dyDescent="0.3">
      <c r="A83" s="6">
        <v>72</v>
      </c>
      <c r="B83" s="19" t="s">
        <v>89</v>
      </c>
      <c r="C83" s="20">
        <v>0</v>
      </c>
      <c r="D83" s="8">
        <v>0</v>
      </c>
      <c r="E83" s="8">
        <v>0</v>
      </c>
      <c r="F83" s="8">
        <v>1.4059999999999999</v>
      </c>
      <c r="G83" s="8">
        <v>0.154</v>
      </c>
      <c r="H83" s="8">
        <v>0.66300000000000003</v>
      </c>
      <c r="I83" s="14">
        <v>0.58899999999999997</v>
      </c>
      <c r="J83" s="14">
        <v>0.34699999999999998</v>
      </c>
      <c r="K83" s="14">
        <v>0.193</v>
      </c>
      <c r="L83" s="14">
        <v>3.3519999999999999</v>
      </c>
      <c r="M83" s="31">
        <v>0.82199999999999995</v>
      </c>
      <c r="N83" s="31">
        <v>0.79700000000000004</v>
      </c>
      <c r="O83" s="15">
        <v>4.9710000000000001</v>
      </c>
    </row>
    <row r="84" spans="1:15" ht="14" x14ac:dyDescent="0.3">
      <c r="A84" s="6">
        <v>73</v>
      </c>
      <c r="B84" s="19" t="s">
        <v>90</v>
      </c>
      <c r="C84" s="20">
        <v>0</v>
      </c>
      <c r="D84" s="24">
        <v>0</v>
      </c>
      <c r="E84" s="24">
        <v>0</v>
      </c>
      <c r="F84" s="24">
        <v>1.35</v>
      </c>
      <c r="G84" s="24">
        <v>0.152</v>
      </c>
      <c r="H84" s="24">
        <v>0.65500000000000003</v>
      </c>
      <c r="I84" s="14">
        <v>0.64600000000000002</v>
      </c>
      <c r="J84" s="14">
        <v>0.75900000000000001</v>
      </c>
      <c r="K84" s="14">
        <v>0.13600000000000001</v>
      </c>
      <c r="L84" s="14">
        <v>3.698</v>
      </c>
      <c r="M84" s="31">
        <v>0.92700000000000005</v>
      </c>
      <c r="N84" s="31">
        <v>0.89800000000000002</v>
      </c>
      <c r="O84" s="25">
        <v>5.5229999999999997</v>
      </c>
    </row>
    <row r="85" spans="1:15" ht="14" x14ac:dyDescent="0.3">
      <c r="A85" s="6">
        <v>74</v>
      </c>
      <c r="B85" s="19" t="s">
        <v>91</v>
      </c>
      <c r="C85" s="20">
        <v>0</v>
      </c>
      <c r="D85" s="8">
        <v>0</v>
      </c>
      <c r="E85" s="8">
        <v>0</v>
      </c>
      <c r="F85" s="8">
        <v>1.641</v>
      </c>
      <c r="G85" s="8">
        <v>9.6000000000000002E-2</v>
      </c>
      <c r="H85" s="8">
        <v>0.71299999999999997</v>
      </c>
      <c r="I85" s="14">
        <v>0</v>
      </c>
      <c r="J85" s="14">
        <v>0</v>
      </c>
      <c r="K85" s="14">
        <v>8.5999999999999993E-2</v>
      </c>
      <c r="L85" s="14">
        <v>2.536</v>
      </c>
      <c r="M85" s="31">
        <v>0.63700000000000001</v>
      </c>
      <c r="N85" s="31">
        <v>0.61799999999999999</v>
      </c>
      <c r="O85" s="15">
        <f t="shared" ref="O85" si="0">L85+M85+N85</f>
        <v>3.7909999999999999</v>
      </c>
    </row>
    <row r="86" spans="1:15" ht="14" x14ac:dyDescent="0.3">
      <c r="A86" s="6">
        <v>75</v>
      </c>
      <c r="B86" s="19" t="s">
        <v>92</v>
      </c>
      <c r="C86" s="20">
        <v>1.6060000000000001</v>
      </c>
      <c r="D86" s="8">
        <v>0</v>
      </c>
      <c r="E86" s="8">
        <v>0</v>
      </c>
      <c r="F86" s="8">
        <v>1.109</v>
      </c>
      <c r="G86" s="8">
        <v>0.125</v>
      </c>
      <c r="H86" s="8">
        <v>0.64200000000000002</v>
      </c>
      <c r="I86" s="14">
        <v>0.35499999999999998</v>
      </c>
      <c r="J86" s="14">
        <v>0.36399999999999999</v>
      </c>
      <c r="K86" s="14">
        <v>0.24</v>
      </c>
      <c r="L86" s="14">
        <v>4.4409999999999998</v>
      </c>
      <c r="M86" s="31">
        <v>1.093</v>
      </c>
      <c r="N86" s="31">
        <v>1.0589999999999999</v>
      </c>
      <c r="O86" s="15">
        <v>6.593</v>
      </c>
    </row>
    <row r="87" spans="1:15" ht="14" x14ac:dyDescent="0.3">
      <c r="A87" s="6">
        <v>76</v>
      </c>
      <c r="B87" s="19" t="s">
        <v>93</v>
      </c>
      <c r="C87" s="20">
        <v>1.6060000000000001</v>
      </c>
      <c r="D87" s="8">
        <v>0</v>
      </c>
      <c r="E87" s="8">
        <v>0</v>
      </c>
      <c r="F87" s="8">
        <v>1.1970000000000001</v>
      </c>
      <c r="G87" s="8">
        <v>0.10100000000000001</v>
      </c>
      <c r="H87" s="8">
        <v>0.66300000000000003</v>
      </c>
      <c r="I87" s="14">
        <v>0.38100000000000001</v>
      </c>
      <c r="J87" s="14">
        <v>0.41499999999999998</v>
      </c>
      <c r="K87" s="14">
        <v>0.83699999999999997</v>
      </c>
      <c r="L87" s="14">
        <v>5.2</v>
      </c>
      <c r="M87" s="31">
        <v>1.135</v>
      </c>
      <c r="N87" s="31">
        <v>1.1000000000000001</v>
      </c>
      <c r="O87" s="15">
        <v>7.4349999999999996</v>
      </c>
    </row>
    <row r="88" spans="1:15" ht="14" x14ac:dyDescent="0.3">
      <c r="A88" s="6">
        <v>77</v>
      </c>
      <c r="B88" s="6" t="s">
        <v>94</v>
      </c>
      <c r="C88" s="7">
        <v>1.6060000000000001</v>
      </c>
      <c r="D88" s="8">
        <v>0</v>
      </c>
      <c r="E88" s="8">
        <v>0</v>
      </c>
      <c r="F88" s="8">
        <v>1.792</v>
      </c>
      <c r="G88" s="8">
        <v>0.09</v>
      </c>
      <c r="H88" s="8">
        <v>0.7</v>
      </c>
      <c r="I88" s="14">
        <v>0</v>
      </c>
      <c r="J88" s="14">
        <v>0</v>
      </c>
      <c r="K88" s="14">
        <v>9.6000000000000002E-2</v>
      </c>
      <c r="L88" s="14">
        <v>4.2839999999999998</v>
      </c>
      <c r="M88" s="31">
        <v>1.089</v>
      </c>
      <c r="N88" s="31">
        <v>1.056</v>
      </c>
      <c r="O88" s="15">
        <v>6.4290000000000003</v>
      </c>
    </row>
    <row r="89" spans="1:15" ht="14" x14ac:dyDescent="0.3">
      <c r="A89" s="6">
        <v>78</v>
      </c>
      <c r="B89" s="19" t="s">
        <v>95</v>
      </c>
      <c r="C89" s="20">
        <v>1.6060000000000001</v>
      </c>
      <c r="D89" s="8">
        <v>0</v>
      </c>
      <c r="E89" s="8">
        <v>0</v>
      </c>
      <c r="F89" s="8">
        <v>1.42</v>
      </c>
      <c r="G89" s="8">
        <v>0.13100000000000001</v>
      </c>
      <c r="H89" s="8">
        <v>0.753</v>
      </c>
      <c r="I89" s="14">
        <v>0.55700000000000005</v>
      </c>
      <c r="J89" s="14">
        <v>0.52900000000000003</v>
      </c>
      <c r="K89" s="14">
        <v>0.11700000000000001</v>
      </c>
      <c r="L89" s="14">
        <v>5.1130000000000004</v>
      </c>
      <c r="M89" s="31">
        <v>1.2989999999999999</v>
      </c>
      <c r="N89" s="31">
        <v>1.2589999999999999</v>
      </c>
      <c r="O89" s="15">
        <v>7.6710000000000003</v>
      </c>
    </row>
    <row r="90" spans="1:15" ht="14" x14ac:dyDescent="0.3">
      <c r="A90" s="6">
        <v>79</v>
      </c>
      <c r="B90" s="3" t="s">
        <v>96</v>
      </c>
      <c r="C90" s="20">
        <v>0</v>
      </c>
      <c r="D90" s="8">
        <v>0</v>
      </c>
      <c r="E90" s="8">
        <v>0</v>
      </c>
      <c r="F90" s="8">
        <v>1.256</v>
      </c>
      <c r="G90" s="8">
        <v>7.9000000000000001E-2</v>
      </c>
      <c r="H90" s="8">
        <v>0.621</v>
      </c>
      <c r="I90" s="14">
        <v>0</v>
      </c>
      <c r="J90" s="14">
        <v>0.496</v>
      </c>
      <c r="K90" s="14">
        <v>0.20100000000000001</v>
      </c>
      <c r="L90" s="14">
        <v>2.653</v>
      </c>
      <c r="M90" s="31">
        <v>0.63800000000000001</v>
      </c>
      <c r="N90" s="31">
        <v>0.61799999999999999</v>
      </c>
      <c r="O90" s="15">
        <v>3.9089999999999998</v>
      </c>
    </row>
    <row r="91" spans="1:15" ht="14" x14ac:dyDescent="0.3">
      <c r="A91" s="6">
        <v>80</v>
      </c>
      <c r="B91" s="3" t="s">
        <v>97</v>
      </c>
      <c r="C91" s="7">
        <v>0</v>
      </c>
      <c r="D91" s="8">
        <v>0</v>
      </c>
      <c r="E91" s="8">
        <v>0</v>
      </c>
      <c r="F91" s="8">
        <v>2.4569999999999999</v>
      </c>
      <c r="G91" s="8">
        <v>0.14899999999999999</v>
      </c>
      <c r="H91" s="8">
        <v>0.61399999999999999</v>
      </c>
      <c r="I91" s="14">
        <v>0</v>
      </c>
      <c r="J91" s="14">
        <v>0.76100000000000001</v>
      </c>
      <c r="K91" s="14">
        <v>0.59899999999999998</v>
      </c>
      <c r="L91" s="14">
        <v>4.58</v>
      </c>
      <c r="M91" s="31">
        <v>1.0349999999999999</v>
      </c>
      <c r="N91" s="31">
        <v>1.004</v>
      </c>
      <c r="O91" s="15">
        <v>6.6189999999999998</v>
      </c>
    </row>
    <row r="92" spans="1:15" ht="14" x14ac:dyDescent="0.3">
      <c r="A92" s="6">
        <v>81</v>
      </c>
      <c r="B92" s="3" t="s">
        <v>98</v>
      </c>
      <c r="C92" s="7">
        <v>0</v>
      </c>
      <c r="D92" s="8">
        <v>0</v>
      </c>
      <c r="E92" s="8">
        <v>0</v>
      </c>
      <c r="F92" s="8">
        <v>2.2130000000000001</v>
      </c>
      <c r="G92" s="8">
        <v>0.14699999999999999</v>
      </c>
      <c r="H92" s="8">
        <v>0.60699999999999998</v>
      </c>
      <c r="I92" s="14">
        <v>0.626</v>
      </c>
      <c r="J92" s="14">
        <v>0.76</v>
      </c>
      <c r="K92" s="14">
        <v>0.59199999999999997</v>
      </c>
      <c r="L92" s="14">
        <v>4.9450000000000003</v>
      </c>
      <c r="M92" s="31">
        <v>1.1319999999999999</v>
      </c>
      <c r="N92" s="31">
        <v>1.097</v>
      </c>
      <c r="O92" s="15">
        <v>7.1740000000000004</v>
      </c>
    </row>
    <row r="93" spans="1:15" ht="14.5" thickBot="1" x14ac:dyDescent="0.35">
      <c r="A93" s="36">
        <v>82</v>
      </c>
      <c r="B93" s="36" t="s">
        <v>99</v>
      </c>
      <c r="C93" s="38">
        <v>0</v>
      </c>
      <c r="D93" s="48">
        <v>0</v>
      </c>
      <c r="E93" s="48">
        <v>0</v>
      </c>
      <c r="F93" s="48">
        <v>2.3370000000000002</v>
      </c>
      <c r="G93" s="48">
        <v>0.155</v>
      </c>
      <c r="H93" s="48">
        <v>0.57599999999999996</v>
      </c>
      <c r="I93" s="35">
        <f>0.66</f>
        <v>0.66</v>
      </c>
      <c r="J93" s="35">
        <v>0.499</v>
      </c>
      <c r="K93" s="35">
        <v>0.71399999999999997</v>
      </c>
      <c r="L93" s="35">
        <v>4.9409999999999998</v>
      </c>
      <c r="M93" s="33">
        <v>1.099</v>
      </c>
      <c r="N93" s="33">
        <v>1.0660000000000001</v>
      </c>
      <c r="O93" s="49">
        <v>7.1059999999999999</v>
      </c>
    </row>
    <row r="94" spans="1:15" ht="14.5" thickBot="1" x14ac:dyDescent="0.35">
      <c r="A94" s="40">
        <v>1</v>
      </c>
      <c r="B94" s="40">
        <v>2</v>
      </c>
      <c r="C94" s="40">
        <v>3</v>
      </c>
      <c r="D94" s="43">
        <v>4</v>
      </c>
      <c r="E94" s="43">
        <v>5</v>
      </c>
      <c r="F94" s="44">
        <v>6</v>
      </c>
      <c r="G94" s="44">
        <v>7</v>
      </c>
      <c r="H94" s="44">
        <v>8</v>
      </c>
      <c r="I94" s="45">
        <v>9</v>
      </c>
      <c r="J94" s="45">
        <v>10</v>
      </c>
      <c r="K94" s="45">
        <v>11</v>
      </c>
      <c r="L94" s="45">
        <v>12</v>
      </c>
      <c r="M94" s="45">
        <v>13</v>
      </c>
      <c r="N94" s="45">
        <v>14</v>
      </c>
      <c r="O94" s="50">
        <v>15</v>
      </c>
    </row>
    <row r="95" spans="1:15" ht="14" x14ac:dyDescent="0.3">
      <c r="A95" s="37">
        <v>83</v>
      </c>
      <c r="B95" s="37" t="s">
        <v>100</v>
      </c>
      <c r="C95" s="39">
        <v>0</v>
      </c>
      <c r="D95" s="39">
        <v>0</v>
      </c>
      <c r="E95" s="39">
        <v>0</v>
      </c>
      <c r="F95" s="39">
        <v>2.3570000000000002</v>
      </c>
      <c r="G95" s="39">
        <v>0.157</v>
      </c>
      <c r="H95" s="39">
        <v>0.64600000000000002</v>
      </c>
      <c r="I95" s="13">
        <v>0.66700000000000004</v>
      </c>
      <c r="J95" s="13">
        <v>0.77300000000000002</v>
      </c>
      <c r="K95" s="13">
        <v>0.63100000000000001</v>
      </c>
      <c r="L95" s="13">
        <v>5.2309999999999999</v>
      </c>
      <c r="M95" s="32">
        <v>1.196</v>
      </c>
      <c r="N95" s="32">
        <v>1.1599999999999999</v>
      </c>
      <c r="O95" s="47">
        <v>7.5869999999999997</v>
      </c>
    </row>
    <row r="96" spans="1:15" ht="14" x14ac:dyDescent="0.3">
      <c r="A96" s="6">
        <v>84</v>
      </c>
      <c r="B96" s="3" t="s">
        <v>101</v>
      </c>
      <c r="C96" s="7">
        <v>0</v>
      </c>
      <c r="D96" s="8">
        <v>0</v>
      </c>
      <c r="E96" s="8">
        <v>0</v>
      </c>
      <c r="F96" s="8">
        <v>2.391</v>
      </c>
      <c r="G96" s="8">
        <v>0.158</v>
      </c>
      <c r="H96" s="8">
        <v>0.65300000000000002</v>
      </c>
      <c r="I96" s="14">
        <v>0</v>
      </c>
      <c r="J96" s="14">
        <v>0.86899999999999999</v>
      </c>
      <c r="K96" s="14">
        <v>0.14199999999999999</v>
      </c>
      <c r="L96" s="14">
        <v>4.2130000000000001</v>
      </c>
      <c r="M96" s="31">
        <v>1.0589999999999999</v>
      </c>
      <c r="N96" s="31">
        <v>1.026</v>
      </c>
      <c r="O96" s="15">
        <v>6.298</v>
      </c>
    </row>
    <row r="97" spans="1:15" ht="14" x14ac:dyDescent="0.3">
      <c r="A97" s="6">
        <v>85</v>
      </c>
      <c r="B97" s="3" t="s">
        <v>102</v>
      </c>
      <c r="C97" s="7">
        <v>0</v>
      </c>
      <c r="D97" s="8">
        <v>0</v>
      </c>
      <c r="E97" s="8">
        <v>0</v>
      </c>
      <c r="F97" s="8">
        <v>1.72</v>
      </c>
      <c r="G97" s="8">
        <v>0.109</v>
      </c>
      <c r="H97" s="8">
        <v>0.86399999999999999</v>
      </c>
      <c r="I97" s="14">
        <v>0.74199999999999999</v>
      </c>
      <c r="J97" s="14">
        <v>0.51600000000000001</v>
      </c>
      <c r="K97" s="14">
        <v>0.13</v>
      </c>
      <c r="L97" s="14">
        <v>4.0810000000000004</v>
      </c>
      <c r="M97" s="31">
        <v>1.028</v>
      </c>
      <c r="N97" s="31">
        <v>0.996</v>
      </c>
      <c r="O97" s="15">
        <v>6.1050000000000004</v>
      </c>
    </row>
    <row r="98" spans="1:15" ht="14" x14ac:dyDescent="0.3">
      <c r="A98" s="6">
        <v>86</v>
      </c>
      <c r="B98" s="3" t="s">
        <v>103</v>
      </c>
      <c r="C98" s="7">
        <v>0</v>
      </c>
      <c r="D98" s="8">
        <v>0</v>
      </c>
      <c r="E98" s="8">
        <v>0</v>
      </c>
      <c r="F98" s="8">
        <v>1.7909999999999999</v>
      </c>
      <c r="G98" s="8">
        <v>0.155</v>
      </c>
      <c r="H98" s="8">
        <v>0.72599999999999998</v>
      </c>
      <c r="I98" s="14">
        <v>0.59199999999999997</v>
      </c>
      <c r="J98" s="14">
        <v>8.4699999999999998E-2</v>
      </c>
      <c r="K98" s="14">
        <v>0.13900000000000001</v>
      </c>
      <c r="L98" s="14">
        <v>4.25</v>
      </c>
      <c r="M98" s="31">
        <v>1.069</v>
      </c>
      <c r="N98" s="31">
        <v>1.036</v>
      </c>
      <c r="O98" s="15">
        <v>6.3550000000000004</v>
      </c>
    </row>
    <row r="99" spans="1:15" ht="14" x14ac:dyDescent="0.3">
      <c r="A99" s="6">
        <v>87</v>
      </c>
      <c r="B99" s="3" t="s">
        <v>104</v>
      </c>
      <c r="C99" s="7">
        <v>0</v>
      </c>
      <c r="D99" s="8">
        <v>0</v>
      </c>
      <c r="E99" s="8">
        <v>0</v>
      </c>
      <c r="F99" s="8">
        <v>1.788</v>
      </c>
      <c r="G99" s="8">
        <v>0.10299999999999999</v>
      </c>
      <c r="H99" s="8">
        <v>0.85099999999999998</v>
      </c>
      <c r="I99" s="14">
        <v>0.59099999999999997</v>
      </c>
      <c r="J99" s="14">
        <v>0.434</v>
      </c>
      <c r="K99" s="14">
        <v>0.13900000000000001</v>
      </c>
      <c r="L99" s="14">
        <v>3.9060000000000001</v>
      </c>
      <c r="M99" s="31">
        <v>0.98</v>
      </c>
      <c r="N99" s="31">
        <v>0.95</v>
      </c>
      <c r="O99" s="15">
        <v>5.8360000000000003</v>
      </c>
    </row>
    <row r="100" spans="1:15" ht="14" x14ac:dyDescent="0.3">
      <c r="A100" s="6">
        <v>88</v>
      </c>
      <c r="B100" s="3" t="s">
        <v>105</v>
      </c>
      <c r="C100" s="7">
        <v>0</v>
      </c>
      <c r="D100" s="8">
        <v>0</v>
      </c>
      <c r="E100" s="8">
        <v>0</v>
      </c>
      <c r="F100" s="8">
        <v>0.98199999999999998</v>
      </c>
      <c r="G100" s="8">
        <v>7.0999999999999994E-2</v>
      </c>
      <c r="H100" s="8">
        <v>0.50900000000000001</v>
      </c>
      <c r="I100" s="14">
        <v>0</v>
      </c>
      <c r="J100" s="14">
        <v>0</v>
      </c>
      <c r="K100" s="14">
        <v>9.5000000000000001E-2</v>
      </c>
      <c r="L100" s="14">
        <v>1.657</v>
      </c>
      <c r="M100" s="31">
        <v>0.40699999999999997</v>
      </c>
      <c r="N100" s="31">
        <v>0.39400000000000002</v>
      </c>
      <c r="O100" s="15">
        <v>2.4580000000000002</v>
      </c>
    </row>
    <row r="101" spans="1:15" ht="14" x14ac:dyDescent="0.3">
      <c r="A101" s="6">
        <v>89</v>
      </c>
      <c r="B101" s="3" t="s">
        <v>106</v>
      </c>
      <c r="C101" s="20">
        <v>1.6060000000000001</v>
      </c>
      <c r="D101" s="8">
        <v>0</v>
      </c>
      <c r="E101" s="8">
        <v>0</v>
      </c>
      <c r="F101" s="8">
        <v>1.7929999999999999</v>
      </c>
      <c r="G101" s="8">
        <v>9.7000000000000003E-2</v>
      </c>
      <c r="H101" s="8">
        <v>0.625</v>
      </c>
      <c r="I101" s="14">
        <v>0.61799999999999999</v>
      </c>
      <c r="J101" s="14">
        <v>0.84399999999999997</v>
      </c>
      <c r="K101" s="14">
        <v>0.13</v>
      </c>
      <c r="L101" s="14">
        <v>5.7130000000000001</v>
      </c>
      <c r="M101" s="31">
        <v>1.452</v>
      </c>
      <c r="N101" s="31">
        <v>1.407</v>
      </c>
      <c r="O101" s="15">
        <v>8.5719999999999992</v>
      </c>
    </row>
    <row r="102" spans="1:15" ht="14" x14ac:dyDescent="0.3">
      <c r="A102" s="6">
        <v>90</v>
      </c>
      <c r="B102" s="3" t="s">
        <v>107</v>
      </c>
      <c r="C102" s="7">
        <v>1.6060000000000001</v>
      </c>
      <c r="D102" s="8">
        <v>0</v>
      </c>
      <c r="E102" s="8">
        <v>0</v>
      </c>
      <c r="F102" s="8">
        <v>1.7969999999999999</v>
      </c>
      <c r="G102" s="8">
        <v>0.10299999999999999</v>
      </c>
      <c r="H102" s="8">
        <v>0.66300000000000003</v>
      </c>
      <c r="I102" s="14">
        <v>0.65500000000000003</v>
      </c>
      <c r="J102" s="14">
        <v>0.89800000000000002</v>
      </c>
      <c r="K102" s="14">
        <v>0.13800000000000001</v>
      </c>
      <c r="L102" s="14">
        <v>5.86</v>
      </c>
      <c r="M102" s="31">
        <v>1.488</v>
      </c>
      <c r="N102" s="31">
        <v>1.4419999999999999</v>
      </c>
      <c r="O102" s="15">
        <v>8.7899999999999991</v>
      </c>
    </row>
    <row r="103" spans="1:15" ht="14" x14ac:dyDescent="0.3">
      <c r="A103" s="6">
        <v>91</v>
      </c>
      <c r="B103" s="3" t="s">
        <v>108</v>
      </c>
      <c r="C103" s="7">
        <v>0</v>
      </c>
      <c r="D103" s="8">
        <v>0</v>
      </c>
      <c r="E103" s="8">
        <v>0</v>
      </c>
      <c r="F103" s="8">
        <v>0</v>
      </c>
      <c r="G103" s="8">
        <v>6.4000000000000001E-2</v>
      </c>
      <c r="H103" s="8">
        <v>0</v>
      </c>
      <c r="I103" s="14">
        <v>0</v>
      </c>
      <c r="J103" s="14">
        <v>0</v>
      </c>
      <c r="K103" s="14">
        <v>8.3000000000000004E-2</v>
      </c>
      <c r="L103" s="14">
        <v>0.14699999999999999</v>
      </c>
      <c r="M103" s="31">
        <v>1.7000000000000001E-2</v>
      </c>
      <c r="N103" s="31">
        <v>1.7000000000000001E-2</v>
      </c>
      <c r="O103" s="15">
        <f>L103+M103+N103</f>
        <v>0.18099999999999999</v>
      </c>
    </row>
    <row r="104" spans="1:15" ht="14" x14ac:dyDescent="0.3">
      <c r="A104" s="6">
        <v>92</v>
      </c>
      <c r="B104" s="3" t="s">
        <v>109</v>
      </c>
      <c r="C104" s="7">
        <v>0</v>
      </c>
      <c r="D104" s="8">
        <v>0</v>
      </c>
      <c r="E104" s="8">
        <v>0</v>
      </c>
      <c r="F104" s="8">
        <v>1.532</v>
      </c>
      <c r="G104" s="8">
        <v>0.104</v>
      </c>
      <c r="H104" s="8">
        <v>0.69799999999999995</v>
      </c>
      <c r="I104" s="14">
        <v>0</v>
      </c>
      <c r="J104" s="14">
        <v>0.49</v>
      </c>
      <c r="K104" s="14">
        <v>0.125</v>
      </c>
      <c r="L104" s="14">
        <v>2.9489999999999998</v>
      </c>
      <c r="M104" s="31">
        <v>0.73499999999999999</v>
      </c>
      <c r="N104" s="31">
        <v>0.71199999999999997</v>
      </c>
      <c r="O104" s="15">
        <v>4.3959999999999999</v>
      </c>
    </row>
    <row r="105" spans="1:15" ht="14" x14ac:dyDescent="0.3">
      <c r="A105" s="6">
        <v>93</v>
      </c>
      <c r="B105" s="3" t="s">
        <v>110</v>
      </c>
      <c r="C105" s="7">
        <v>0</v>
      </c>
      <c r="D105" s="8">
        <v>0</v>
      </c>
      <c r="E105" s="8">
        <v>0</v>
      </c>
      <c r="F105" s="8">
        <v>0</v>
      </c>
      <c r="G105" s="8">
        <v>0.09</v>
      </c>
      <c r="H105" s="8">
        <v>0.376</v>
      </c>
      <c r="I105" s="14">
        <v>0</v>
      </c>
      <c r="J105" s="14">
        <v>0</v>
      </c>
      <c r="K105" s="14">
        <v>0.121</v>
      </c>
      <c r="L105" s="14">
        <v>0.58699999999999997</v>
      </c>
      <c r="M105" s="31">
        <v>0.122</v>
      </c>
      <c r="N105" s="31">
        <v>0.11799999999999999</v>
      </c>
      <c r="O105" s="15">
        <f t="shared" ref="O105" si="1">L105+M105+N105</f>
        <v>0.82699999999999996</v>
      </c>
    </row>
    <row r="106" spans="1:15" ht="14" x14ac:dyDescent="0.3">
      <c r="A106" s="6">
        <v>94</v>
      </c>
      <c r="B106" s="3" t="s">
        <v>111</v>
      </c>
      <c r="C106" s="20">
        <v>0</v>
      </c>
      <c r="D106" s="8">
        <v>0</v>
      </c>
      <c r="E106" s="8">
        <v>0</v>
      </c>
      <c r="F106" s="8">
        <v>1.7470000000000001</v>
      </c>
      <c r="G106" s="8">
        <v>7.3999999999999996E-2</v>
      </c>
      <c r="H106" s="8">
        <v>0.77300000000000002</v>
      </c>
      <c r="I106" s="14">
        <v>0.56499999999999995</v>
      </c>
      <c r="J106" s="14">
        <v>0.39900000000000002</v>
      </c>
      <c r="K106" s="14">
        <v>5.2999999999999999E-2</v>
      </c>
      <c r="L106" s="14">
        <v>3.6110000000000002</v>
      </c>
      <c r="M106" s="31">
        <v>0.92500000000000004</v>
      </c>
      <c r="N106" s="31">
        <v>0.89700000000000002</v>
      </c>
      <c r="O106" s="15">
        <v>5.4329999999999998</v>
      </c>
    </row>
    <row r="107" spans="1:15" ht="14" x14ac:dyDescent="0.3">
      <c r="A107" s="6">
        <v>95</v>
      </c>
      <c r="B107" s="3" t="s">
        <v>112</v>
      </c>
      <c r="C107" s="7">
        <v>0</v>
      </c>
      <c r="D107" s="8">
        <v>0</v>
      </c>
      <c r="E107" s="8">
        <v>0</v>
      </c>
      <c r="F107" s="8">
        <v>2.29</v>
      </c>
      <c r="G107" s="8">
        <v>0.151</v>
      </c>
      <c r="H107" s="8">
        <v>0.64900000000000002</v>
      </c>
      <c r="I107" s="14">
        <v>0.64100000000000001</v>
      </c>
      <c r="J107" s="14">
        <v>0.85399999999999998</v>
      </c>
      <c r="K107" s="14">
        <v>0.13500000000000001</v>
      </c>
      <c r="L107" s="14">
        <v>4.72</v>
      </c>
      <c r="M107" s="31">
        <v>1.1930000000000001</v>
      </c>
      <c r="N107" s="31">
        <v>1.1559999999999999</v>
      </c>
      <c r="O107" s="15">
        <v>7.069</v>
      </c>
    </row>
    <row r="108" spans="1:15" ht="14" x14ac:dyDescent="0.3">
      <c r="A108" s="6">
        <v>96</v>
      </c>
      <c r="B108" s="3" t="s">
        <v>113</v>
      </c>
      <c r="C108" s="7">
        <v>0</v>
      </c>
      <c r="D108" s="8">
        <v>0</v>
      </c>
      <c r="E108" s="8">
        <v>0</v>
      </c>
      <c r="F108" s="8">
        <v>1.5389999999999999</v>
      </c>
      <c r="G108" s="8">
        <v>9.1999999999999998E-2</v>
      </c>
      <c r="H108" s="8">
        <v>0.432</v>
      </c>
      <c r="I108" s="14">
        <v>0.34699999999999998</v>
      </c>
      <c r="J108" s="14">
        <v>0.46</v>
      </c>
      <c r="K108" s="14">
        <v>0.183</v>
      </c>
      <c r="L108" s="14">
        <v>3.0529999999999999</v>
      </c>
      <c r="M108" s="31">
        <v>0.747</v>
      </c>
      <c r="N108" s="31">
        <v>0.72399999999999998</v>
      </c>
      <c r="O108" s="15">
        <v>4.524</v>
      </c>
    </row>
    <row r="109" spans="1:15" ht="14" x14ac:dyDescent="0.3">
      <c r="A109" s="6">
        <v>97</v>
      </c>
      <c r="B109" s="3" t="s">
        <v>114</v>
      </c>
      <c r="C109" s="7">
        <v>0</v>
      </c>
      <c r="D109" s="8">
        <v>0</v>
      </c>
      <c r="E109" s="8">
        <v>0</v>
      </c>
      <c r="F109" s="8">
        <v>2.097</v>
      </c>
      <c r="G109" s="8">
        <v>0.15</v>
      </c>
      <c r="H109" s="8">
        <v>0.64800000000000002</v>
      </c>
      <c r="I109" s="14">
        <v>0.64</v>
      </c>
      <c r="J109" s="14">
        <v>0.84399999999999997</v>
      </c>
      <c r="K109" s="14">
        <v>0.13500000000000001</v>
      </c>
      <c r="L109" s="14">
        <v>4.5140000000000002</v>
      </c>
      <c r="M109" s="31">
        <v>1.139</v>
      </c>
      <c r="N109" s="31">
        <v>1.1040000000000001</v>
      </c>
      <c r="O109" s="15">
        <v>6.7569999999999997</v>
      </c>
    </row>
    <row r="110" spans="1:15" ht="14" x14ac:dyDescent="0.3">
      <c r="A110" s="6">
        <v>98</v>
      </c>
      <c r="B110" s="3" t="s">
        <v>115</v>
      </c>
      <c r="C110" s="7">
        <v>0</v>
      </c>
      <c r="D110" s="8">
        <v>0</v>
      </c>
      <c r="E110" s="8">
        <v>0</v>
      </c>
      <c r="F110" s="8">
        <v>1.4450000000000001</v>
      </c>
      <c r="G110" s="8">
        <v>0.153</v>
      </c>
      <c r="H110" s="8">
        <v>0.63200000000000001</v>
      </c>
      <c r="I110" s="14">
        <v>0.65200000000000002</v>
      </c>
      <c r="J110" s="14">
        <v>0.76100000000000001</v>
      </c>
      <c r="K110" s="14">
        <v>0.13800000000000001</v>
      </c>
      <c r="L110" s="14">
        <v>3.7810000000000001</v>
      </c>
      <c r="M110" s="31">
        <v>0.94799999999999995</v>
      </c>
      <c r="N110" s="31">
        <v>0.91900000000000004</v>
      </c>
      <c r="O110" s="15">
        <v>5.6479999999999997</v>
      </c>
    </row>
    <row r="111" spans="1:15" ht="14" x14ac:dyDescent="0.3">
      <c r="A111" s="6">
        <v>99</v>
      </c>
      <c r="B111" s="3" t="s">
        <v>116</v>
      </c>
      <c r="C111" s="7">
        <v>0</v>
      </c>
      <c r="D111" s="8">
        <v>0</v>
      </c>
      <c r="E111" s="8">
        <v>0</v>
      </c>
      <c r="F111" s="8">
        <v>1.446</v>
      </c>
      <c r="G111" s="8">
        <v>0.153</v>
      </c>
      <c r="H111" s="8">
        <v>0.63200000000000001</v>
      </c>
      <c r="I111" s="14">
        <v>0.65200000000000002</v>
      </c>
      <c r="J111" s="14">
        <v>0.76500000000000001</v>
      </c>
      <c r="K111" s="14">
        <v>0.13800000000000001</v>
      </c>
      <c r="L111" s="14">
        <v>3.786</v>
      </c>
      <c r="M111" s="31">
        <v>0.94899999999999995</v>
      </c>
      <c r="N111" s="31">
        <v>0.92</v>
      </c>
      <c r="O111" s="15">
        <v>5.6550000000000002</v>
      </c>
    </row>
    <row r="112" spans="1:15" ht="14" x14ac:dyDescent="0.3">
      <c r="A112" s="6">
        <v>100</v>
      </c>
      <c r="B112" s="3" t="s">
        <v>117</v>
      </c>
      <c r="C112" s="7">
        <v>0</v>
      </c>
      <c r="D112" s="8">
        <v>0</v>
      </c>
      <c r="E112" s="8">
        <v>0</v>
      </c>
      <c r="F112" s="8">
        <v>0</v>
      </c>
      <c r="G112" s="8">
        <v>0.12</v>
      </c>
      <c r="H112" s="8">
        <v>0</v>
      </c>
      <c r="I112" s="14">
        <v>0</v>
      </c>
      <c r="J112" s="14">
        <v>0</v>
      </c>
      <c r="K112" s="14">
        <v>0</v>
      </c>
      <c r="L112" s="14">
        <v>0.12</v>
      </c>
      <c r="M112" s="31">
        <v>3.2000000000000001E-2</v>
      </c>
      <c r="N112" s="31">
        <v>3.1E-2</v>
      </c>
      <c r="O112" s="15">
        <v>0.183</v>
      </c>
    </row>
    <row r="113" spans="1:15" ht="14" x14ac:dyDescent="0.3">
      <c r="A113" s="6">
        <v>101</v>
      </c>
      <c r="B113" s="3" t="s">
        <v>118</v>
      </c>
      <c r="C113" s="7">
        <v>0</v>
      </c>
      <c r="D113" s="8">
        <v>0</v>
      </c>
      <c r="E113" s="8">
        <v>0</v>
      </c>
      <c r="F113" s="8">
        <v>1.18</v>
      </c>
      <c r="G113" s="8">
        <v>0.104</v>
      </c>
      <c r="H113" s="8">
        <v>0.73199999999999998</v>
      </c>
      <c r="I113" s="14">
        <v>0.79300000000000004</v>
      </c>
      <c r="J113" s="14">
        <v>0.73399999999999999</v>
      </c>
      <c r="K113" s="14">
        <v>8.4000000000000005E-2</v>
      </c>
      <c r="L113" s="14">
        <v>3.6269999999999998</v>
      </c>
      <c r="M113" s="14">
        <v>0.92200000000000004</v>
      </c>
      <c r="N113" s="14">
        <v>0.89300000000000002</v>
      </c>
      <c r="O113" s="15">
        <v>5.4420000000000002</v>
      </c>
    </row>
    <row r="114" spans="1:15" ht="14" x14ac:dyDescent="0.3">
      <c r="A114" s="6"/>
      <c r="B114" s="4" t="s">
        <v>12</v>
      </c>
      <c r="C114" s="21"/>
      <c r="D114" s="8"/>
      <c r="E114" s="8"/>
      <c r="F114" s="15"/>
      <c r="G114" s="15"/>
      <c r="H114" s="15"/>
      <c r="I114" s="29"/>
      <c r="J114" s="29"/>
      <c r="K114" s="29"/>
      <c r="L114" s="29"/>
      <c r="M114" s="29"/>
      <c r="N114" s="29"/>
      <c r="O114" s="15"/>
    </row>
    <row r="115" spans="1:15" ht="14" x14ac:dyDescent="0.3">
      <c r="A115" s="6">
        <v>102</v>
      </c>
      <c r="B115" s="3" t="s">
        <v>119</v>
      </c>
      <c r="C115" s="7">
        <v>0</v>
      </c>
      <c r="D115" s="8">
        <v>0</v>
      </c>
      <c r="E115" s="8">
        <v>0</v>
      </c>
      <c r="F115" s="8">
        <v>0</v>
      </c>
      <c r="G115" s="8">
        <v>5.3999999999999999E-2</v>
      </c>
      <c r="H115" s="8">
        <v>0</v>
      </c>
      <c r="I115" s="14">
        <v>0</v>
      </c>
      <c r="J115" s="14">
        <v>0</v>
      </c>
      <c r="K115" s="14">
        <v>0</v>
      </c>
      <c r="L115" s="14">
        <v>5.3999999999999999E-2</v>
      </c>
      <c r="M115" s="31">
        <v>1.4E-2</v>
      </c>
      <c r="N115" s="31">
        <v>1.4E-2</v>
      </c>
      <c r="O115" s="15">
        <v>8.2000000000000003E-2</v>
      </c>
    </row>
    <row r="116" spans="1:15" ht="14" x14ac:dyDescent="0.3">
      <c r="A116" s="6">
        <v>103</v>
      </c>
      <c r="B116" s="6" t="s">
        <v>120</v>
      </c>
      <c r="C116" s="7">
        <v>0</v>
      </c>
      <c r="D116" s="7">
        <v>0</v>
      </c>
      <c r="E116" s="7">
        <v>0</v>
      </c>
      <c r="F116" s="63">
        <v>0</v>
      </c>
      <c r="G116" s="63">
        <v>0.17499999999999999</v>
      </c>
      <c r="H116" s="63">
        <v>0</v>
      </c>
      <c r="I116" s="14">
        <v>0</v>
      </c>
      <c r="J116" s="14">
        <v>0</v>
      </c>
      <c r="K116" s="14">
        <v>0</v>
      </c>
      <c r="L116" s="14">
        <v>0.17499999999999999</v>
      </c>
      <c r="M116" s="14">
        <v>4.5999999999999999E-2</v>
      </c>
      <c r="N116" s="14">
        <v>4.3999999999999997E-2</v>
      </c>
      <c r="O116" s="21">
        <v>0.26500000000000001</v>
      </c>
    </row>
    <row r="117" spans="1:15" ht="14" x14ac:dyDescent="0.3">
      <c r="A117" s="6">
        <v>104</v>
      </c>
      <c r="B117" s="61" t="s">
        <v>121</v>
      </c>
      <c r="C117" s="7">
        <v>0</v>
      </c>
      <c r="D117" s="7">
        <v>0</v>
      </c>
      <c r="E117" s="7">
        <v>0</v>
      </c>
      <c r="F117" s="63">
        <v>0</v>
      </c>
      <c r="G117" s="63">
        <v>0.23599999999999999</v>
      </c>
      <c r="H117" s="63">
        <v>0</v>
      </c>
      <c r="I117" s="14">
        <v>0</v>
      </c>
      <c r="J117" s="14">
        <v>0</v>
      </c>
      <c r="K117" s="14">
        <v>0</v>
      </c>
      <c r="L117" s="14">
        <v>0.23599999999999999</v>
      </c>
      <c r="M117" s="14">
        <v>6.0999999999999999E-2</v>
      </c>
      <c r="N117" s="14">
        <v>5.8999999999999997E-2</v>
      </c>
      <c r="O117" s="28">
        <v>0.35599999999999998</v>
      </c>
    </row>
    <row r="118" spans="1:15" ht="14" x14ac:dyDescent="0.3">
      <c r="A118" s="36">
        <v>105</v>
      </c>
      <c r="B118" s="64" t="s">
        <v>122</v>
      </c>
      <c r="C118" s="38">
        <v>0</v>
      </c>
      <c r="D118" s="38">
        <v>0</v>
      </c>
      <c r="E118" s="38">
        <v>0</v>
      </c>
      <c r="F118" s="65">
        <v>0</v>
      </c>
      <c r="G118" s="65">
        <v>5.0999999999999997E-2</v>
      </c>
      <c r="H118" s="65">
        <v>0</v>
      </c>
      <c r="I118" s="35">
        <v>0</v>
      </c>
      <c r="J118" s="35">
        <v>0</v>
      </c>
      <c r="K118" s="35">
        <v>0</v>
      </c>
      <c r="L118" s="35">
        <v>5.0999999999999997E-2</v>
      </c>
      <c r="M118" s="35">
        <v>1.2999999999999999E-2</v>
      </c>
      <c r="N118" s="35">
        <v>1.2999999999999999E-2</v>
      </c>
      <c r="O118" s="34">
        <v>7.6999999999999999E-2</v>
      </c>
    </row>
    <row r="119" spans="1:15" ht="14" x14ac:dyDescent="0.3">
      <c r="A119" s="6">
        <v>106</v>
      </c>
      <c r="B119" s="61" t="s">
        <v>123</v>
      </c>
      <c r="C119" s="7">
        <v>0</v>
      </c>
      <c r="D119" s="7">
        <v>0</v>
      </c>
      <c r="E119" s="7">
        <v>0</v>
      </c>
      <c r="F119" s="63">
        <v>0</v>
      </c>
      <c r="G119" s="63">
        <v>0.156</v>
      </c>
      <c r="H119" s="63">
        <v>0</v>
      </c>
      <c r="I119" s="14">
        <v>0</v>
      </c>
      <c r="J119" s="14">
        <v>0</v>
      </c>
      <c r="K119" s="14">
        <v>0</v>
      </c>
      <c r="L119" s="14">
        <v>0.156</v>
      </c>
      <c r="M119" s="14">
        <v>4.1000000000000002E-2</v>
      </c>
      <c r="N119" s="14">
        <v>3.9E-2</v>
      </c>
      <c r="O119" s="12">
        <v>0.23599999999999999</v>
      </c>
    </row>
    <row r="121" spans="1:15" ht="14" x14ac:dyDescent="0.3">
      <c r="B121" s="26" t="s">
        <v>126</v>
      </c>
      <c r="C121" s="26"/>
      <c r="D121" s="27"/>
      <c r="E121" s="27"/>
      <c r="G121" s="27"/>
      <c r="H121" s="27" t="s">
        <v>128</v>
      </c>
    </row>
    <row r="122" spans="1:15" ht="14.5" x14ac:dyDescent="0.35">
      <c r="B122" s="26" t="s">
        <v>127</v>
      </c>
      <c r="C122" s="1"/>
      <c r="D122" s="2"/>
      <c r="E122" s="2"/>
      <c r="G122" s="2"/>
      <c r="H122" s="27" t="s">
        <v>129</v>
      </c>
    </row>
  </sheetData>
  <mergeCells count="1">
    <mergeCell ref="A2:O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Systema</cp:lastModifiedBy>
  <cp:lastPrinted>2026-03-23T07:56:32Z</cp:lastPrinted>
  <dcterms:created xsi:type="dcterms:W3CDTF">2015-07-15T06:34:41Z</dcterms:created>
  <dcterms:modified xsi:type="dcterms:W3CDTF">2026-03-23T08:00:03Z</dcterms:modified>
</cp:coreProperties>
</file>